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L:\Communications\Web\Fee Schedules\New Fee Schedules Received from Jurisdictions\2019\"/>
    </mc:Choice>
  </mc:AlternateContent>
  <xr:revisionPtr revIDLastSave="0" documentId="8_{D74E6701-CF86-4496-9DB4-9F4B0BCDC6C8}" xr6:coauthVersionLast="43" xr6:coauthVersionMax="43" xr10:uidLastSave="{00000000-0000-0000-0000-000000000000}"/>
  <bookViews>
    <workbookView xWindow="1837" yWindow="1837" windowWidth="18001" windowHeight="9398" xr2:uid="{00000000-000D-0000-FFFF-FFFF00000000}"/>
  </bookViews>
  <sheets>
    <sheet name="20k and under" sheetId="1" r:id="rId1"/>
    <sheet name="Over 20k lbs" sheetId="3" r:id="rId2"/>
    <sheet name="Calculation examples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4" l="1"/>
  <c r="E17" i="4"/>
  <c r="D15" i="4"/>
  <c r="D10" i="4"/>
  <c r="B71" i="3"/>
  <c r="A72" i="3" s="1"/>
  <c r="A71" i="3"/>
  <c r="B41" i="3"/>
  <c r="A42" i="3" s="1"/>
  <c r="A41" i="3"/>
  <c r="B14" i="3"/>
  <c r="A15" i="3" s="1"/>
  <c r="A14" i="3"/>
  <c r="B42" i="3" l="1"/>
  <c r="B43" i="3" s="1"/>
  <c r="B15" i="3"/>
  <c r="A16" i="3" s="1"/>
  <c r="B72" i="3"/>
  <c r="B44" i="3"/>
  <c r="A44" i="3"/>
  <c r="B16" i="3"/>
  <c r="A43" i="3"/>
  <c r="A73" i="3" l="1"/>
  <c r="B73" i="3"/>
  <c r="A45" i="3"/>
  <c r="B45" i="3"/>
  <c r="B17" i="3"/>
  <c r="A17" i="3"/>
  <c r="A74" i="3" l="1"/>
  <c r="B74" i="3"/>
  <c r="A18" i="3"/>
  <c r="B18" i="3"/>
  <c r="A46" i="3"/>
  <c r="B46" i="3"/>
  <c r="B75" i="3" l="1"/>
  <c r="A75" i="3"/>
  <c r="B47" i="3"/>
  <c r="A47" i="3"/>
  <c r="A19" i="3"/>
  <c r="B19" i="3"/>
  <c r="B76" i="3" l="1"/>
  <c r="A76" i="3"/>
  <c r="A20" i="3"/>
  <c r="B20" i="3"/>
  <c r="B48" i="3"/>
  <c r="A48" i="3"/>
  <c r="A77" i="3" l="1"/>
  <c r="B77" i="3"/>
  <c r="A49" i="3"/>
  <c r="B49" i="3"/>
  <c r="B21" i="3"/>
  <c r="A21" i="3"/>
  <c r="A78" i="3" l="1"/>
  <c r="B78" i="3"/>
  <c r="B22" i="3"/>
  <c r="A22" i="3"/>
  <c r="A50" i="3"/>
  <c r="B50" i="3"/>
  <c r="B79" i="3" l="1"/>
  <c r="A79" i="3"/>
  <c r="A23" i="3"/>
  <c r="B23" i="3"/>
  <c r="B51" i="3"/>
  <c r="A51" i="3"/>
  <c r="B80" i="3" l="1"/>
  <c r="A80" i="3"/>
  <c r="B52" i="3"/>
  <c r="A52" i="3"/>
  <c r="A24" i="3"/>
  <c r="B24" i="3"/>
  <c r="A81" i="3" l="1"/>
  <c r="B81" i="3"/>
  <c r="A53" i="3"/>
  <c r="B53" i="3"/>
  <c r="B25" i="3"/>
  <c r="A25" i="3"/>
  <c r="B82" i="3" l="1"/>
  <c r="A82" i="3"/>
  <c r="B26" i="3"/>
  <c r="A26" i="3"/>
  <c r="A54" i="3"/>
  <c r="B54" i="3"/>
  <c r="B83" i="3" l="1"/>
  <c r="A83" i="3"/>
  <c r="A27" i="3"/>
  <c r="B27" i="3"/>
  <c r="B55" i="3"/>
  <c r="A55" i="3"/>
  <c r="B84" i="3" l="1"/>
  <c r="A84" i="3"/>
  <c r="A28" i="3"/>
  <c r="B28" i="3"/>
  <c r="B56" i="3"/>
  <c r="A56" i="3"/>
  <c r="A85" i="3" l="1"/>
  <c r="B85" i="3"/>
  <c r="A57" i="3"/>
  <c r="B57" i="3"/>
  <c r="B29" i="3"/>
  <c r="A29" i="3"/>
  <c r="B86" i="3" l="1"/>
  <c r="A86" i="3"/>
  <c r="B30" i="3"/>
  <c r="A30" i="3"/>
  <c r="A58" i="3"/>
  <c r="B58" i="3"/>
  <c r="B87" i="3" l="1"/>
  <c r="A87" i="3"/>
  <c r="A31" i="3"/>
  <c r="B31" i="3"/>
  <c r="B59" i="3"/>
  <c r="A59" i="3"/>
  <c r="A88" i="3" l="1"/>
  <c r="B88" i="3"/>
  <c r="A32" i="3"/>
  <c r="B32" i="3"/>
  <c r="B60" i="3"/>
  <c r="A61" i="3" s="1"/>
  <c r="A60" i="3"/>
  <c r="A89" i="3" l="1"/>
  <c r="B89" i="3"/>
  <c r="B33" i="3"/>
  <c r="A34" i="3" s="1"/>
  <c r="A33" i="3"/>
  <c r="A90" i="3" l="1"/>
  <c r="B90" i="3"/>
  <c r="A91" i="3" s="1"/>
</calcChain>
</file>

<file path=xl/sharedStrings.xml><?xml version="1.0" encoding="utf-8"?>
<sst xmlns="http://schemas.openxmlformats.org/spreadsheetml/2006/main" count="176" uniqueCount="56">
  <si>
    <t>North Dakota Fee Schedules</t>
  </si>
  <si>
    <t>NORTH DAKOTA DEPARTMENT OF TRANSPORTATION</t>
  </si>
  <si>
    <t>608 EAST BOULEVARD AVENUE</t>
  </si>
  <si>
    <t>MOTOR VEHICLE DIVISION</t>
  </si>
  <si>
    <t>BISMARCK, ND 58505-0780</t>
  </si>
  <si>
    <t>MOTOR CARRIER</t>
  </si>
  <si>
    <t>PHONE (701) 328-1287</t>
  </si>
  <si>
    <t>WEB SITE: www.dot.nd.gov</t>
  </si>
  <si>
    <t>EFFECTIVE 1-1-2020 THROUGH 12-31-2020</t>
  </si>
  <si>
    <t>Model Year 2015 and Newer</t>
  </si>
  <si>
    <t>Annual Fee</t>
  </si>
  <si>
    <t xml:space="preserve"> </t>
  </si>
  <si>
    <t>WEIGHT</t>
  </si>
  <si>
    <t>12 MONTHS</t>
  </si>
  <si>
    <t>11 MONTHS</t>
  </si>
  <si>
    <t>10 MONTHS</t>
  </si>
  <si>
    <t>9 MONTHS</t>
  </si>
  <si>
    <t>8 MONTHS</t>
  </si>
  <si>
    <t>7 MONTHS</t>
  </si>
  <si>
    <t>6 MONTHS</t>
  </si>
  <si>
    <t>5 MONTHS</t>
  </si>
  <si>
    <t>4 MONTHS</t>
  </si>
  <si>
    <t>3 MONTHS</t>
  </si>
  <si>
    <t>2 MONTHS</t>
  </si>
  <si>
    <t>1 MONTH</t>
  </si>
  <si>
    <t>0 - 6400</t>
  </si>
  <si>
    <t>6401 - 9000</t>
  </si>
  <si>
    <t>9001 - 10000</t>
  </si>
  <si>
    <t>10001 - 12000</t>
  </si>
  <si>
    <t>12001 - 14000</t>
  </si>
  <si>
    <t>14001 - 16000</t>
  </si>
  <si>
    <t>16001 - 18000</t>
  </si>
  <si>
    <t>18001 - 20000</t>
  </si>
  <si>
    <t>Model Years 2012 - 2014</t>
  </si>
  <si>
    <t>Model Years 2009 - 2011</t>
  </si>
  <si>
    <t>Model Years 2008 and Older</t>
  </si>
  <si>
    <t>Model Year 2014 and Newer</t>
  </si>
  <si>
    <t>WEIGHT RANGE</t>
  </si>
  <si>
    <t>Model Years 2009 - 2013</t>
  </si>
  <si>
    <t/>
  </si>
  <si>
    <t>North Dakota Fee Calculations</t>
  </si>
  <si>
    <t>Fee is based on year, weight, and number of months times percentage</t>
  </si>
  <si>
    <t>Fees are rounded up to the next nearest whole dollar unless fee is $0.99 or less. If $0.99 or less, fee rounds down to $0.00</t>
  </si>
  <si>
    <t>Credit is not given for current month</t>
  </si>
  <si>
    <t>Example 1: Add a 2017 vehicle at 80,000 lbs for 12 months</t>
  </si>
  <si>
    <t xml:space="preserve">$1059 x 1.690% = </t>
  </si>
  <si>
    <t>Round up to nearest whole dollar = ND fee of $18.00</t>
  </si>
  <si>
    <t>Example 2: Add a 2019 80,000 lb truck for 9 months and Delete Unit from Example 1 above</t>
  </si>
  <si>
    <t>Add:</t>
  </si>
  <si>
    <t xml:space="preserve">$795 x 1.690% = </t>
  </si>
  <si>
    <t>Round up to nearest whole dollar = ND fee of $14.00</t>
  </si>
  <si>
    <t>Delete:</t>
  </si>
  <si>
    <t xml:space="preserve">8 months of credit $707 x 1.690% =  </t>
  </si>
  <si>
    <t>Round up to nearest whole dollar = ND fee of $12.00</t>
  </si>
  <si>
    <t>Add fee - delete fee = total fees due</t>
  </si>
  <si>
    <t xml:space="preserve">$14-$12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</si>
</sst>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3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3" fillId="0" borderId="1" xfId="0" applyFont="1" applyBorder="1" applyAlignment="1"/>
    <xf numFmtId="7" fontId="4" fillId="0" borderId="0" xfId="0" applyNumberFormat="1" applyFont="1" applyAlignment="1"/>
    <xf numFmtId="7" fontId="4" fillId="0" borderId="1" xfId="0" applyNumberFormat="1" applyFont="1" applyBorder="1" applyAlignment="1"/>
    <xf numFmtId="7" fontId="3" fillId="0" borderId="0" xfId="0" applyNumberFormat="1" applyFont="1" applyAlignment="1"/>
    <xf numFmtId="4" fontId="3" fillId="0" borderId="1" xfId="0" applyNumberFormat="1" applyFont="1" applyBorder="1" applyAlignment="1"/>
    <xf numFmtId="4" fontId="4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7" fontId="0" fillId="0" borderId="0" xfId="0" applyNumberFormat="1" applyAlignment="1"/>
    <xf numFmtId="7" fontId="7" fillId="0" borderId="0" xfId="0" applyNumberFormat="1" applyFont="1" applyAlignment="1"/>
    <xf numFmtId="164" fontId="3" fillId="0" borderId="1" xfId="1" applyNumberFormat="1" applyFont="1" applyBorder="1" applyAlignment="1">
      <alignment horizontal="right"/>
    </xf>
    <xf numFmtId="3" fontId="3" fillId="0" borderId="1" xfId="0" applyNumberFormat="1" applyFont="1" applyBorder="1" applyAlignment="1"/>
    <xf numFmtId="4" fontId="3" fillId="2" borderId="1" xfId="0" applyNumberFormat="1" applyFont="1" applyFill="1" applyBorder="1" applyAlignment="1"/>
    <xf numFmtId="3" fontId="0" fillId="0" borderId="0" xfId="0" applyNumberFormat="1" applyAlignment="1"/>
    <xf numFmtId="4" fontId="6" fillId="0" borderId="0" xfId="0" applyNumberFormat="1" applyFont="1" applyAlignment="1"/>
    <xf numFmtId="4" fontId="10" fillId="0" borderId="0" xfId="0" applyNumberFormat="1" applyFont="1" applyAlignment="1"/>
    <xf numFmtId="4" fontId="3" fillId="0" borderId="1" xfId="0" applyNumberFormat="1" applyFont="1" applyFill="1" applyBorder="1" applyAlignment="1"/>
    <xf numFmtId="0" fontId="9" fillId="0" borderId="0" xfId="0" applyFont="1" applyAlignment="1"/>
    <xf numFmtId="44" fontId="0" fillId="0" borderId="0" xfId="2" applyNumberFormat="1" applyFont="1" applyAlignment="1"/>
    <xf numFmtId="44" fontId="0" fillId="0" borderId="0" xfId="0" applyNumberFormat="1" applyAlignment="1"/>
    <xf numFmtId="0" fontId="9" fillId="0" borderId="0" xfId="0" applyFont="1" applyAlignment="1">
      <alignment horizontal="right"/>
    </xf>
    <xf numFmtId="44" fontId="0" fillId="0" borderId="0" xfId="2" applyFont="1" applyAlignment="1"/>
    <xf numFmtId="44" fontId="0" fillId="0" borderId="3" xfId="2" applyFont="1" applyBorder="1" applyAlignment="1"/>
    <xf numFmtId="0" fontId="2" fillId="0" borderId="0" xfId="0" applyFont="1" applyAlignment="1">
      <alignment horizontal="center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 horizontal="right"/>
    </xf>
    <xf numFmtId="7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7" fontId="3" fillId="0" borderId="0" xfId="0" applyNumberFormat="1" applyFont="1" applyAlignment="1"/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>
      <selection activeCell="A10" sqref="A10:N10"/>
    </sheetView>
  </sheetViews>
  <sheetFormatPr defaultRowHeight="14.25" x14ac:dyDescent="0.45"/>
  <cols>
    <col min="3" max="5" width="11.59765625" bestFit="1" customWidth="1"/>
    <col min="6" max="13" width="10.59765625" bestFit="1" customWidth="1"/>
    <col min="14" max="14" width="9.265625" bestFit="1" customWidth="1"/>
  </cols>
  <sheetData>
    <row r="1" spans="1:14" ht="57.4" x14ac:dyDescent="1.4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4" x14ac:dyDescent="0.4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6"/>
      <c r="K2" s="28" t="s">
        <v>2</v>
      </c>
      <c r="L2" s="28"/>
      <c r="M2" s="28"/>
      <c r="N2" s="28"/>
    </row>
    <row r="3" spans="1:14" ht="15.4" x14ac:dyDescent="0.4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"/>
      <c r="K3" s="28" t="s">
        <v>4</v>
      </c>
      <c r="L3" s="28"/>
      <c r="M3" s="28"/>
      <c r="N3" s="28"/>
    </row>
    <row r="4" spans="1:14" ht="15.4" x14ac:dyDescent="0.45">
      <c r="A4" s="31" t="s">
        <v>5</v>
      </c>
      <c r="B4" s="31"/>
      <c r="C4" s="31"/>
      <c r="D4" s="2"/>
      <c r="E4" s="2"/>
      <c r="F4" s="2"/>
      <c r="G4" s="2"/>
      <c r="H4" s="2"/>
      <c r="I4" s="2"/>
      <c r="J4" s="2"/>
      <c r="K4" s="2"/>
      <c r="L4" s="28" t="s">
        <v>6</v>
      </c>
      <c r="M4" s="28"/>
      <c r="N4" s="28"/>
    </row>
    <row r="5" spans="1:14" ht="15.4" x14ac:dyDescent="0.45">
      <c r="A5" s="1"/>
      <c r="B5" s="1"/>
      <c r="C5" s="6"/>
      <c r="D5" s="4"/>
      <c r="E5" s="4"/>
      <c r="F5" s="4"/>
      <c r="G5" s="4"/>
      <c r="H5" s="4"/>
      <c r="I5" s="2"/>
      <c r="J5" s="2"/>
      <c r="K5" s="28" t="s">
        <v>7</v>
      </c>
      <c r="L5" s="28"/>
      <c r="M5" s="28"/>
      <c r="N5" s="28"/>
    </row>
    <row r="6" spans="1:14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7.75" x14ac:dyDescent="0.75">
      <c r="A8" s="32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x14ac:dyDescent="0.6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x14ac:dyDescent="0.45">
      <c r="A11" s="1"/>
      <c r="B11" s="4"/>
      <c r="C11" s="4" t="s">
        <v>10</v>
      </c>
      <c r="D11" s="4" t="s">
        <v>11</v>
      </c>
      <c r="E11" s="4"/>
      <c r="F11" s="1"/>
      <c r="G11" s="4"/>
      <c r="H11" s="4"/>
      <c r="I11" s="4"/>
      <c r="J11" s="4"/>
      <c r="K11" s="4"/>
      <c r="L11" s="4"/>
      <c r="M11" s="4"/>
      <c r="N11" s="4"/>
    </row>
    <row r="12" spans="1:14" x14ac:dyDescent="0.45">
      <c r="A12" s="1" t="s">
        <v>12</v>
      </c>
      <c r="B12" s="4"/>
      <c r="C12" s="1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18</v>
      </c>
      <c r="I12" s="1" t="s">
        <v>19</v>
      </c>
      <c r="J12" s="1" t="s">
        <v>20</v>
      </c>
      <c r="K12" s="1" t="s">
        <v>21</v>
      </c>
      <c r="L12" s="1" t="s">
        <v>22</v>
      </c>
      <c r="M12" s="1" t="s">
        <v>23</v>
      </c>
      <c r="N12" s="1" t="s">
        <v>24</v>
      </c>
    </row>
    <row r="13" spans="1:14" ht="15.4" x14ac:dyDescent="0.45">
      <c r="A13" s="3" t="s">
        <v>25</v>
      </c>
      <c r="B13" s="5"/>
      <c r="C13" s="7">
        <v>73</v>
      </c>
      <c r="D13" s="7">
        <v>67</v>
      </c>
      <c r="E13" s="7">
        <v>61</v>
      </c>
      <c r="F13" s="7">
        <v>55</v>
      </c>
      <c r="G13" s="7">
        <v>49</v>
      </c>
      <c r="H13" s="7">
        <v>43</v>
      </c>
      <c r="I13" s="7">
        <v>37</v>
      </c>
      <c r="J13" s="7">
        <v>31</v>
      </c>
      <c r="K13" s="7">
        <v>25</v>
      </c>
      <c r="L13" s="7">
        <v>19</v>
      </c>
      <c r="M13" s="7">
        <v>13</v>
      </c>
      <c r="N13" s="7">
        <v>7</v>
      </c>
    </row>
    <row r="14" spans="1:14" ht="15.4" x14ac:dyDescent="0.45">
      <c r="A14" s="3" t="s">
        <v>26</v>
      </c>
      <c r="B14" s="5"/>
      <c r="C14" s="7">
        <v>93</v>
      </c>
      <c r="D14" s="7">
        <v>86</v>
      </c>
      <c r="E14" s="7">
        <v>78</v>
      </c>
      <c r="F14" s="7">
        <v>70</v>
      </c>
      <c r="G14" s="7">
        <v>62</v>
      </c>
      <c r="H14" s="7">
        <v>55</v>
      </c>
      <c r="I14" s="7">
        <v>47</v>
      </c>
      <c r="J14" s="7">
        <v>39</v>
      </c>
      <c r="K14" s="7">
        <v>31</v>
      </c>
      <c r="L14" s="7">
        <v>24</v>
      </c>
      <c r="M14" s="7">
        <v>16</v>
      </c>
      <c r="N14" s="7">
        <v>8</v>
      </c>
    </row>
    <row r="15" spans="1:14" ht="15.4" x14ac:dyDescent="0.45">
      <c r="A15" s="3" t="s">
        <v>27</v>
      </c>
      <c r="B15" s="5"/>
      <c r="C15" s="7">
        <v>111</v>
      </c>
      <c r="D15" s="7">
        <v>102</v>
      </c>
      <c r="E15" s="7">
        <v>93</v>
      </c>
      <c r="F15" s="7">
        <v>84</v>
      </c>
      <c r="G15" s="7">
        <v>74</v>
      </c>
      <c r="H15" s="7">
        <v>65</v>
      </c>
      <c r="I15" s="7">
        <v>56</v>
      </c>
      <c r="J15" s="7">
        <v>47</v>
      </c>
      <c r="K15" s="7">
        <v>37</v>
      </c>
      <c r="L15" s="7">
        <v>28</v>
      </c>
      <c r="M15" s="7">
        <v>19</v>
      </c>
      <c r="N15" s="7">
        <v>10</v>
      </c>
    </row>
    <row r="16" spans="1:14" ht="15.4" x14ac:dyDescent="0.45">
      <c r="A16" s="3" t="s">
        <v>28</v>
      </c>
      <c r="B16" s="5"/>
      <c r="C16" s="7">
        <v>142</v>
      </c>
      <c r="D16" s="7">
        <v>131</v>
      </c>
      <c r="E16" s="7">
        <v>119</v>
      </c>
      <c r="F16" s="7">
        <v>107</v>
      </c>
      <c r="G16" s="7">
        <v>95</v>
      </c>
      <c r="H16" s="7">
        <v>83</v>
      </c>
      <c r="I16" s="7">
        <v>71</v>
      </c>
      <c r="J16" s="7">
        <v>60</v>
      </c>
      <c r="K16" s="7">
        <v>48</v>
      </c>
      <c r="L16" s="7">
        <v>36</v>
      </c>
      <c r="M16" s="7">
        <v>24</v>
      </c>
      <c r="N16" s="7">
        <v>12</v>
      </c>
    </row>
    <row r="17" spans="1:14" ht="15.4" x14ac:dyDescent="0.45">
      <c r="A17" s="3" t="s">
        <v>29</v>
      </c>
      <c r="B17" s="5"/>
      <c r="C17" s="7">
        <v>175</v>
      </c>
      <c r="D17" s="7">
        <v>161</v>
      </c>
      <c r="E17" s="7">
        <v>146</v>
      </c>
      <c r="F17" s="7">
        <v>132</v>
      </c>
      <c r="G17" s="7">
        <v>117</v>
      </c>
      <c r="H17" s="7">
        <v>103</v>
      </c>
      <c r="I17" s="7">
        <v>88</v>
      </c>
      <c r="J17" s="7">
        <v>73</v>
      </c>
      <c r="K17" s="7">
        <v>59</v>
      </c>
      <c r="L17" s="7">
        <v>44</v>
      </c>
      <c r="M17" s="7">
        <v>30</v>
      </c>
      <c r="N17" s="7">
        <v>15</v>
      </c>
    </row>
    <row r="18" spans="1:14" ht="15.4" x14ac:dyDescent="0.45">
      <c r="A18" s="3" t="s">
        <v>30</v>
      </c>
      <c r="B18" s="5"/>
      <c r="C18" s="7">
        <v>208</v>
      </c>
      <c r="D18" s="7">
        <v>191</v>
      </c>
      <c r="E18" s="7">
        <v>174</v>
      </c>
      <c r="F18" s="7">
        <v>156</v>
      </c>
      <c r="G18" s="7">
        <v>139</v>
      </c>
      <c r="H18" s="7">
        <v>122</v>
      </c>
      <c r="I18" s="7">
        <v>104</v>
      </c>
      <c r="J18" s="7">
        <v>87</v>
      </c>
      <c r="K18" s="7">
        <v>70</v>
      </c>
      <c r="L18" s="7">
        <v>52</v>
      </c>
      <c r="M18" s="7">
        <v>35</v>
      </c>
      <c r="N18" s="7">
        <v>18</v>
      </c>
    </row>
    <row r="19" spans="1:14" ht="15.4" x14ac:dyDescent="0.45">
      <c r="A19" s="3" t="s">
        <v>31</v>
      </c>
      <c r="B19" s="5"/>
      <c r="C19" s="7">
        <v>241</v>
      </c>
      <c r="D19" s="7">
        <v>221</v>
      </c>
      <c r="E19" s="7">
        <v>201</v>
      </c>
      <c r="F19" s="7">
        <v>181</v>
      </c>
      <c r="G19" s="7">
        <v>161</v>
      </c>
      <c r="H19" s="7">
        <v>141</v>
      </c>
      <c r="I19" s="7">
        <v>121</v>
      </c>
      <c r="J19" s="7">
        <v>101</v>
      </c>
      <c r="K19" s="7">
        <v>81</v>
      </c>
      <c r="L19" s="7">
        <v>61</v>
      </c>
      <c r="M19" s="7">
        <v>41</v>
      </c>
      <c r="N19" s="7">
        <v>21</v>
      </c>
    </row>
    <row r="20" spans="1:14" ht="15.4" x14ac:dyDescent="0.45">
      <c r="A20" s="3" t="s">
        <v>32</v>
      </c>
      <c r="B20" s="5"/>
      <c r="C20" s="7">
        <v>274</v>
      </c>
      <c r="D20" s="7">
        <v>252</v>
      </c>
      <c r="E20" s="7">
        <v>229</v>
      </c>
      <c r="F20" s="7">
        <v>206</v>
      </c>
      <c r="G20" s="7">
        <v>183</v>
      </c>
      <c r="H20" s="7">
        <v>160</v>
      </c>
      <c r="I20" s="7">
        <v>137</v>
      </c>
      <c r="J20" s="7">
        <v>115</v>
      </c>
      <c r="K20" s="7">
        <v>92</v>
      </c>
      <c r="L20" s="7">
        <v>69</v>
      </c>
      <c r="M20" s="7">
        <v>46</v>
      </c>
      <c r="N20" s="7">
        <v>23</v>
      </c>
    </row>
    <row r="21" spans="1:14" x14ac:dyDescent="0.45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45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45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2.5" x14ac:dyDescent="0.6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45">
      <c r="A25" s="1"/>
      <c r="B25" s="4"/>
      <c r="C25" s="8" t="s">
        <v>10</v>
      </c>
      <c r="D25" s="4" t="s">
        <v>11</v>
      </c>
      <c r="E25" s="4"/>
      <c r="F25" s="1"/>
      <c r="G25" s="4"/>
      <c r="H25" s="4"/>
      <c r="I25" s="4"/>
      <c r="J25" s="4"/>
      <c r="K25" s="4"/>
      <c r="L25" s="4"/>
      <c r="M25" s="4"/>
      <c r="N25" s="4"/>
    </row>
    <row r="26" spans="1:14" x14ac:dyDescent="0.45">
      <c r="A26" s="1" t="s">
        <v>12</v>
      </c>
      <c r="B26" s="4"/>
      <c r="C26" s="8" t="s">
        <v>13</v>
      </c>
      <c r="D26" s="1" t="s">
        <v>14</v>
      </c>
      <c r="E26" s="1" t="s">
        <v>15</v>
      </c>
      <c r="F26" s="1" t="s">
        <v>16</v>
      </c>
      <c r="G26" s="1" t="s">
        <v>17</v>
      </c>
      <c r="H26" s="1" t="s">
        <v>18</v>
      </c>
      <c r="I26" s="1" t="s">
        <v>19</v>
      </c>
      <c r="J26" s="1" t="s">
        <v>20</v>
      </c>
      <c r="K26" s="1" t="s">
        <v>21</v>
      </c>
      <c r="L26" s="1" t="s">
        <v>22</v>
      </c>
      <c r="M26" s="1" t="s">
        <v>23</v>
      </c>
      <c r="N26" s="1" t="s">
        <v>24</v>
      </c>
    </row>
    <row r="27" spans="1:14" ht="15.4" x14ac:dyDescent="0.45">
      <c r="A27" s="3" t="s">
        <v>25</v>
      </c>
      <c r="B27" s="5"/>
      <c r="C27" s="7">
        <v>65</v>
      </c>
      <c r="D27" s="7">
        <v>60</v>
      </c>
      <c r="E27" s="7">
        <v>55</v>
      </c>
      <c r="F27" s="7">
        <v>49</v>
      </c>
      <c r="G27" s="7">
        <v>44</v>
      </c>
      <c r="H27" s="7">
        <v>38</v>
      </c>
      <c r="I27" s="7">
        <v>33</v>
      </c>
      <c r="J27" s="7">
        <v>28</v>
      </c>
      <c r="K27" s="7">
        <v>22</v>
      </c>
      <c r="L27" s="7">
        <v>17</v>
      </c>
      <c r="M27" s="7">
        <v>11</v>
      </c>
      <c r="N27" s="7">
        <v>6</v>
      </c>
    </row>
    <row r="28" spans="1:14" ht="15.4" x14ac:dyDescent="0.45">
      <c r="A28" s="3" t="s">
        <v>26</v>
      </c>
      <c r="B28" s="5"/>
      <c r="C28" s="7">
        <v>81</v>
      </c>
      <c r="D28" s="7">
        <v>75</v>
      </c>
      <c r="E28" s="7">
        <v>68</v>
      </c>
      <c r="F28" s="7">
        <v>61</v>
      </c>
      <c r="G28" s="7">
        <v>54</v>
      </c>
      <c r="H28" s="7">
        <v>48</v>
      </c>
      <c r="I28" s="7">
        <v>41</v>
      </c>
      <c r="J28" s="7">
        <v>34</v>
      </c>
      <c r="K28" s="7">
        <v>27</v>
      </c>
      <c r="L28" s="7">
        <v>21</v>
      </c>
      <c r="M28" s="7">
        <v>14</v>
      </c>
      <c r="N28" s="7">
        <v>7</v>
      </c>
    </row>
    <row r="29" spans="1:14" ht="15.4" x14ac:dyDescent="0.45">
      <c r="A29" s="3" t="s">
        <v>27</v>
      </c>
      <c r="B29" s="5"/>
      <c r="C29" s="7">
        <v>94</v>
      </c>
      <c r="D29" s="7">
        <v>87</v>
      </c>
      <c r="E29" s="7">
        <v>79</v>
      </c>
      <c r="F29" s="7">
        <v>71</v>
      </c>
      <c r="G29" s="7">
        <v>63</v>
      </c>
      <c r="H29" s="7">
        <v>55</v>
      </c>
      <c r="I29" s="7">
        <v>47</v>
      </c>
      <c r="J29" s="7">
        <v>40</v>
      </c>
      <c r="K29" s="7">
        <v>32</v>
      </c>
      <c r="L29" s="7">
        <v>24</v>
      </c>
      <c r="M29" s="7">
        <v>16</v>
      </c>
      <c r="N29" s="7">
        <v>8</v>
      </c>
    </row>
    <row r="30" spans="1:14" ht="15.4" x14ac:dyDescent="0.45">
      <c r="A30" s="3" t="s">
        <v>28</v>
      </c>
      <c r="B30" s="5"/>
      <c r="C30" s="7">
        <v>120</v>
      </c>
      <c r="D30" s="7">
        <v>110</v>
      </c>
      <c r="E30" s="7">
        <v>100</v>
      </c>
      <c r="F30" s="7">
        <v>90</v>
      </c>
      <c r="G30" s="7">
        <v>80</v>
      </c>
      <c r="H30" s="7">
        <v>70</v>
      </c>
      <c r="I30" s="7">
        <v>60</v>
      </c>
      <c r="J30" s="7">
        <v>50</v>
      </c>
      <c r="K30" s="7">
        <v>40</v>
      </c>
      <c r="L30" s="7">
        <v>30</v>
      </c>
      <c r="M30" s="7">
        <v>20</v>
      </c>
      <c r="N30" s="7">
        <v>10</v>
      </c>
    </row>
    <row r="31" spans="1:14" ht="15.4" x14ac:dyDescent="0.45">
      <c r="A31" s="3" t="s">
        <v>29</v>
      </c>
      <c r="B31" s="5"/>
      <c r="C31" s="7">
        <v>146</v>
      </c>
      <c r="D31" s="7">
        <v>134</v>
      </c>
      <c r="E31" s="7">
        <v>122</v>
      </c>
      <c r="F31" s="7">
        <v>110</v>
      </c>
      <c r="G31" s="7">
        <v>98</v>
      </c>
      <c r="H31" s="7">
        <v>86</v>
      </c>
      <c r="I31" s="7">
        <v>73</v>
      </c>
      <c r="J31" s="7">
        <v>61</v>
      </c>
      <c r="K31" s="7">
        <v>49</v>
      </c>
      <c r="L31" s="7">
        <v>37</v>
      </c>
      <c r="M31" s="7">
        <v>25</v>
      </c>
      <c r="N31" s="7">
        <v>13</v>
      </c>
    </row>
    <row r="32" spans="1:14" ht="15.4" x14ac:dyDescent="0.45">
      <c r="A32" s="3" t="s">
        <v>30</v>
      </c>
      <c r="B32" s="5"/>
      <c r="C32" s="7">
        <v>172</v>
      </c>
      <c r="D32" s="7">
        <v>158</v>
      </c>
      <c r="E32" s="7">
        <v>144</v>
      </c>
      <c r="F32" s="7">
        <v>129</v>
      </c>
      <c r="G32" s="7">
        <v>115</v>
      </c>
      <c r="H32" s="7">
        <v>101</v>
      </c>
      <c r="I32" s="7">
        <v>86</v>
      </c>
      <c r="J32" s="7">
        <v>72</v>
      </c>
      <c r="K32" s="7">
        <v>58</v>
      </c>
      <c r="L32" s="7">
        <v>43</v>
      </c>
      <c r="M32" s="7">
        <v>29</v>
      </c>
      <c r="N32" s="7">
        <v>15</v>
      </c>
    </row>
    <row r="33" spans="1:14" ht="15.4" x14ac:dyDescent="0.45">
      <c r="A33" s="3" t="s">
        <v>31</v>
      </c>
      <c r="B33" s="5"/>
      <c r="C33" s="7">
        <v>199</v>
      </c>
      <c r="D33" s="7">
        <v>183</v>
      </c>
      <c r="E33" s="7">
        <v>166</v>
      </c>
      <c r="F33" s="7">
        <v>150</v>
      </c>
      <c r="G33" s="7">
        <v>133</v>
      </c>
      <c r="H33" s="7">
        <v>117</v>
      </c>
      <c r="I33" s="7">
        <v>100</v>
      </c>
      <c r="J33" s="7">
        <v>83</v>
      </c>
      <c r="K33" s="7">
        <v>67</v>
      </c>
      <c r="L33" s="7">
        <v>50</v>
      </c>
      <c r="M33" s="7">
        <v>34</v>
      </c>
      <c r="N33" s="7">
        <v>17</v>
      </c>
    </row>
    <row r="34" spans="1:14" ht="15.4" x14ac:dyDescent="0.45">
      <c r="A34" s="3" t="s">
        <v>32</v>
      </c>
      <c r="B34" s="5"/>
      <c r="C34" s="7">
        <v>225</v>
      </c>
      <c r="D34" s="7">
        <v>207</v>
      </c>
      <c r="E34" s="7">
        <v>188</v>
      </c>
      <c r="F34" s="7">
        <v>169</v>
      </c>
      <c r="G34" s="7">
        <v>150</v>
      </c>
      <c r="H34" s="7">
        <v>132</v>
      </c>
      <c r="I34" s="7">
        <v>113</v>
      </c>
      <c r="J34" s="7">
        <v>94</v>
      </c>
      <c r="K34" s="7">
        <v>75</v>
      </c>
      <c r="L34" s="7">
        <v>57</v>
      </c>
      <c r="M34" s="7">
        <v>38</v>
      </c>
      <c r="N34" s="7">
        <v>19</v>
      </c>
    </row>
    <row r="35" spans="1:14" x14ac:dyDescent="0.45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5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2.5" x14ac:dyDescent="0.6">
      <c r="A38" s="30" t="s">
        <v>34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x14ac:dyDescent="0.45">
      <c r="A39" s="1"/>
      <c r="B39" s="4"/>
      <c r="C39" s="8" t="s">
        <v>10</v>
      </c>
      <c r="D39" s="4" t="s">
        <v>11</v>
      </c>
      <c r="E39" s="4"/>
      <c r="F39" s="1"/>
      <c r="G39" s="4"/>
      <c r="H39" s="4"/>
      <c r="I39" s="4"/>
      <c r="J39" s="4"/>
      <c r="K39" s="4"/>
      <c r="L39" s="4"/>
      <c r="M39" s="4"/>
      <c r="N39" s="4"/>
    </row>
    <row r="40" spans="1:14" x14ac:dyDescent="0.45">
      <c r="A40" s="1" t="s">
        <v>12</v>
      </c>
      <c r="B40" s="4"/>
      <c r="C40" s="8" t="s">
        <v>13</v>
      </c>
      <c r="D40" s="1" t="s">
        <v>14</v>
      </c>
      <c r="E40" s="1" t="s">
        <v>15</v>
      </c>
      <c r="F40" s="1" t="s">
        <v>16</v>
      </c>
      <c r="G40" s="1" t="s">
        <v>17</v>
      </c>
      <c r="H40" s="1" t="s">
        <v>18</v>
      </c>
      <c r="I40" s="1" t="s">
        <v>19</v>
      </c>
      <c r="J40" s="1" t="s">
        <v>20</v>
      </c>
      <c r="K40" s="1" t="s">
        <v>21</v>
      </c>
      <c r="L40" s="1" t="s">
        <v>22</v>
      </c>
      <c r="M40" s="1" t="s">
        <v>23</v>
      </c>
      <c r="N40" s="1" t="s">
        <v>24</v>
      </c>
    </row>
    <row r="41" spans="1:14" ht="15.4" x14ac:dyDescent="0.45">
      <c r="A41" s="3" t="s">
        <v>25</v>
      </c>
      <c r="B41" s="5"/>
      <c r="C41" s="7">
        <v>57</v>
      </c>
      <c r="D41" s="7">
        <v>53</v>
      </c>
      <c r="E41" s="7">
        <v>48</v>
      </c>
      <c r="F41" s="7">
        <v>43</v>
      </c>
      <c r="G41" s="7">
        <v>38</v>
      </c>
      <c r="H41" s="7">
        <v>34</v>
      </c>
      <c r="I41" s="7">
        <v>29</v>
      </c>
      <c r="J41" s="7">
        <v>24</v>
      </c>
      <c r="K41" s="7">
        <v>19</v>
      </c>
      <c r="L41" s="7">
        <v>15</v>
      </c>
      <c r="M41" s="7">
        <v>10</v>
      </c>
      <c r="N41" s="7">
        <v>5</v>
      </c>
    </row>
    <row r="42" spans="1:14" ht="15.4" x14ac:dyDescent="0.45">
      <c r="A42" s="3" t="s">
        <v>26</v>
      </c>
      <c r="B42" s="5"/>
      <c r="C42" s="7">
        <v>69</v>
      </c>
      <c r="D42" s="7">
        <v>64</v>
      </c>
      <c r="E42" s="7">
        <v>58</v>
      </c>
      <c r="F42" s="7">
        <v>52</v>
      </c>
      <c r="G42" s="7">
        <v>46</v>
      </c>
      <c r="H42" s="7">
        <v>41</v>
      </c>
      <c r="I42" s="7">
        <v>35</v>
      </c>
      <c r="J42" s="7">
        <v>29</v>
      </c>
      <c r="K42" s="7">
        <v>23</v>
      </c>
      <c r="L42" s="7">
        <v>18</v>
      </c>
      <c r="M42" s="7">
        <v>12</v>
      </c>
      <c r="N42" s="7">
        <v>6</v>
      </c>
    </row>
    <row r="43" spans="1:14" ht="15.4" x14ac:dyDescent="0.45">
      <c r="A43" s="3" t="s">
        <v>27</v>
      </c>
      <c r="B43" s="5"/>
      <c r="C43" s="7">
        <v>79</v>
      </c>
      <c r="D43" s="7">
        <v>73</v>
      </c>
      <c r="E43" s="7">
        <v>66</v>
      </c>
      <c r="F43" s="7">
        <v>60</v>
      </c>
      <c r="G43" s="7">
        <v>53</v>
      </c>
      <c r="H43" s="7">
        <v>47</v>
      </c>
      <c r="I43" s="7">
        <v>40</v>
      </c>
      <c r="J43" s="7">
        <v>33</v>
      </c>
      <c r="K43" s="7">
        <v>27</v>
      </c>
      <c r="L43" s="7">
        <v>20</v>
      </c>
      <c r="M43" s="7">
        <v>14</v>
      </c>
      <c r="N43" s="7">
        <v>7</v>
      </c>
    </row>
    <row r="44" spans="1:14" ht="15.4" x14ac:dyDescent="0.45">
      <c r="A44" s="3" t="s">
        <v>28</v>
      </c>
      <c r="B44" s="5"/>
      <c r="C44" s="7">
        <v>98</v>
      </c>
      <c r="D44" s="7">
        <v>90</v>
      </c>
      <c r="E44" s="7">
        <v>82</v>
      </c>
      <c r="F44" s="7">
        <v>74</v>
      </c>
      <c r="G44" s="7">
        <v>66</v>
      </c>
      <c r="H44" s="7">
        <v>58</v>
      </c>
      <c r="I44" s="7">
        <v>49</v>
      </c>
      <c r="J44" s="7">
        <v>41</v>
      </c>
      <c r="K44" s="7">
        <v>33</v>
      </c>
      <c r="L44" s="7">
        <v>25</v>
      </c>
      <c r="M44" s="7">
        <v>17</v>
      </c>
      <c r="N44" s="7">
        <v>9</v>
      </c>
    </row>
    <row r="45" spans="1:14" ht="15.4" x14ac:dyDescent="0.45">
      <c r="A45" s="3" t="s">
        <v>29</v>
      </c>
      <c r="B45" s="5"/>
      <c r="C45" s="7">
        <v>117</v>
      </c>
      <c r="D45" s="7">
        <v>108</v>
      </c>
      <c r="E45" s="7">
        <v>98</v>
      </c>
      <c r="F45" s="7">
        <v>88</v>
      </c>
      <c r="G45" s="7">
        <v>78</v>
      </c>
      <c r="H45" s="7">
        <v>69</v>
      </c>
      <c r="I45" s="7">
        <v>59</v>
      </c>
      <c r="J45" s="7">
        <v>49</v>
      </c>
      <c r="K45" s="7">
        <v>39</v>
      </c>
      <c r="L45" s="7">
        <v>30</v>
      </c>
      <c r="M45" s="7">
        <v>20</v>
      </c>
      <c r="N45" s="7">
        <v>10</v>
      </c>
    </row>
    <row r="46" spans="1:14" ht="15.4" x14ac:dyDescent="0.45">
      <c r="A46" s="3" t="s">
        <v>30</v>
      </c>
      <c r="B46" s="5"/>
      <c r="C46" s="7">
        <v>137</v>
      </c>
      <c r="D46" s="7">
        <v>126</v>
      </c>
      <c r="E46" s="7">
        <v>115</v>
      </c>
      <c r="F46" s="7">
        <v>103</v>
      </c>
      <c r="G46" s="7">
        <v>92</v>
      </c>
      <c r="H46" s="7">
        <v>80</v>
      </c>
      <c r="I46" s="7">
        <v>69</v>
      </c>
      <c r="J46" s="7">
        <v>58</v>
      </c>
      <c r="K46" s="7">
        <v>46</v>
      </c>
      <c r="L46" s="7">
        <v>35</v>
      </c>
      <c r="M46" s="7">
        <v>23</v>
      </c>
      <c r="N46" s="7">
        <v>12</v>
      </c>
    </row>
    <row r="47" spans="1:14" ht="15.4" x14ac:dyDescent="0.45">
      <c r="A47" s="3" t="s">
        <v>31</v>
      </c>
      <c r="B47" s="5"/>
      <c r="C47" s="7">
        <v>157</v>
      </c>
      <c r="D47" s="7">
        <v>144</v>
      </c>
      <c r="E47" s="7">
        <v>131</v>
      </c>
      <c r="F47" s="7">
        <v>118</v>
      </c>
      <c r="G47" s="7">
        <v>105</v>
      </c>
      <c r="H47" s="7">
        <v>92</v>
      </c>
      <c r="I47" s="7">
        <v>79</v>
      </c>
      <c r="J47" s="7">
        <v>66</v>
      </c>
      <c r="K47" s="7">
        <v>53</v>
      </c>
      <c r="L47" s="7">
        <v>40</v>
      </c>
      <c r="M47" s="7">
        <v>27</v>
      </c>
      <c r="N47" s="7">
        <v>14</v>
      </c>
    </row>
    <row r="48" spans="1:14" ht="15.4" x14ac:dyDescent="0.45">
      <c r="A48" s="3" t="s">
        <v>32</v>
      </c>
      <c r="B48" s="5"/>
      <c r="C48" s="7">
        <v>177</v>
      </c>
      <c r="D48" s="7">
        <v>163</v>
      </c>
      <c r="E48" s="7">
        <v>148</v>
      </c>
      <c r="F48" s="7">
        <v>133</v>
      </c>
      <c r="G48" s="7">
        <v>118</v>
      </c>
      <c r="H48" s="7">
        <v>104</v>
      </c>
      <c r="I48" s="7">
        <v>89</v>
      </c>
      <c r="J48" s="7">
        <v>74</v>
      </c>
      <c r="K48" s="7">
        <v>59</v>
      </c>
      <c r="L48" s="7">
        <v>45</v>
      </c>
      <c r="M48" s="7">
        <v>30</v>
      </c>
      <c r="N48" s="7">
        <v>15</v>
      </c>
    </row>
    <row r="49" spans="1:14" x14ac:dyDescent="0.45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5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2.5" x14ac:dyDescent="0.6">
      <c r="A51" s="1"/>
      <c r="B51" s="1"/>
      <c r="C51" s="8"/>
      <c r="D51" s="1"/>
      <c r="E51" s="1"/>
      <c r="F51" s="1"/>
      <c r="G51" s="9"/>
      <c r="H51" s="1"/>
      <c r="I51" s="1"/>
      <c r="J51" s="1"/>
      <c r="K51" s="1"/>
      <c r="L51" s="1"/>
      <c r="M51" s="1"/>
      <c r="N51" s="1"/>
    </row>
    <row r="52" spans="1:14" ht="22.5" x14ac:dyDescent="0.6">
      <c r="A52" s="30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x14ac:dyDescent="0.45">
      <c r="A53" s="1"/>
      <c r="B53" s="4"/>
      <c r="C53" s="8" t="s">
        <v>10</v>
      </c>
      <c r="D53" s="4" t="s">
        <v>11</v>
      </c>
      <c r="E53" s="4"/>
      <c r="F53" s="1"/>
      <c r="G53" s="4"/>
      <c r="H53" s="4"/>
      <c r="I53" s="4"/>
      <c r="J53" s="4"/>
      <c r="K53" s="4"/>
      <c r="L53" s="4"/>
      <c r="M53" s="4"/>
      <c r="N53" s="4"/>
    </row>
    <row r="54" spans="1:14" x14ac:dyDescent="0.45">
      <c r="A54" s="1" t="s">
        <v>12</v>
      </c>
      <c r="B54" s="4"/>
      <c r="C54" s="8" t="s">
        <v>13</v>
      </c>
      <c r="D54" s="1" t="s">
        <v>14</v>
      </c>
      <c r="E54" s="1" t="s">
        <v>15</v>
      </c>
      <c r="F54" s="1" t="s">
        <v>16</v>
      </c>
      <c r="G54" s="1" t="s">
        <v>17</v>
      </c>
      <c r="H54" s="1" t="s">
        <v>18</v>
      </c>
      <c r="I54" s="1" t="s">
        <v>19</v>
      </c>
      <c r="J54" s="1" t="s">
        <v>20</v>
      </c>
      <c r="K54" s="1" t="s">
        <v>21</v>
      </c>
      <c r="L54" s="1" t="s">
        <v>22</v>
      </c>
      <c r="M54" s="1" t="s">
        <v>23</v>
      </c>
      <c r="N54" s="1" t="s">
        <v>24</v>
      </c>
    </row>
    <row r="55" spans="1:14" ht="15.4" x14ac:dyDescent="0.45">
      <c r="A55" s="3" t="s">
        <v>25</v>
      </c>
      <c r="B55" s="5"/>
      <c r="C55" s="7">
        <v>49</v>
      </c>
      <c r="D55" s="7">
        <v>45</v>
      </c>
      <c r="E55" s="7">
        <v>41</v>
      </c>
      <c r="F55" s="7">
        <v>37</v>
      </c>
      <c r="G55" s="7">
        <v>33</v>
      </c>
      <c r="H55" s="7">
        <v>29</v>
      </c>
      <c r="I55" s="7">
        <v>25</v>
      </c>
      <c r="J55" s="7">
        <v>21</v>
      </c>
      <c r="K55" s="7">
        <v>17</v>
      </c>
      <c r="L55" s="7">
        <v>13</v>
      </c>
      <c r="M55" s="7">
        <v>9</v>
      </c>
      <c r="N55" s="7">
        <v>5</v>
      </c>
    </row>
    <row r="56" spans="1:14" ht="15.4" x14ac:dyDescent="0.45">
      <c r="A56" s="3" t="s">
        <v>26</v>
      </c>
      <c r="B56" s="5"/>
      <c r="C56" s="7">
        <v>57</v>
      </c>
      <c r="D56" s="7">
        <v>53</v>
      </c>
      <c r="E56" s="7">
        <v>48</v>
      </c>
      <c r="F56" s="7">
        <v>43</v>
      </c>
      <c r="G56" s="7">
        <v>38</v>
      </c>
      <c r="H56" s="7">
        <v>34</v>
      </c>
      <c r="I56" s="7">
        <v>29</v>
      </c>
      <c r="J56" s="7">
        <v>24</v>
      </c>
      <c r="K56" s="7">
        <v>19</v>
      </c>
      <c r="L56" s="7">
        <v>15</v>
      </c>
      <c r="M56" s="7">
        <v>10</v>
      </c>
      <c r="N56" s="7">
        <v>5</v>
      </c>
    </row>
    <row r="57" spans="1:14" ht="15.4" x14ac:dyDescent="0.45">
      <c r="A57" s="3" t="s">
        <v>27</v>
      </c>
      <c r="B57" s="5"/>
      <c r="C57" s="7">
        <v>63</v>
      </c>
      <c r="D57" s="7">
        <v>58</v>
      </c>
      <c r="E57" s="7">
        <v>53</v>
      </c>
      <c r="F57" s="7">
        <v>48</v>
      </c>
      <c r="G57" s="7">
        <v>42</v>
      </c>
      <c r="H57" s="7">
        <v>37</v>
      </c>
      <c r="I57" s="7">
        <v>32</v>
      </c>
      <c r="J57" s="7">
        <v>27</v>
      </c>
      <c r="K57" s="7">
        <v>21</v>
      </c>
      <c r="L57" s="7">
        <v>16</v>
      </c>
      <c r="M57" s="7">
        <v>11</v>
      </c>
      <c r="N57" s="7">
        <v>6</v>
      </c>
    </row>
    <row r="58" spans="1:14" ht="15.4" x14ac:dyDescent="0.45">
      <c r="A58" s="3" t="s">
        <v>28</v>
      </c>
      <c r="B58" s="5"/>
      <c r="C58" s="7">
        <v>76</v>
      </c>
      <c r="D58" s="7">
        <v>70</v>
      </c>
      <c r="E58" s="7">
        <v>64</v>
      </c>
      <c r="F58" s="7">
        <v>57</v>
      </c>
      <c r="G58" s="7">
        <v>51</v>
      </c>
      <c r="H58" s="7">
        <v>45</v>
      </c>
      <c r="I58" s="7">
        <v>38</v>
      </c>
      <c r="J58" s="7">
        <v>32</v>
      </c>
      <c r="K58" s="7">
        <v>26</v>
      </c>
      <c r="L58" s="7">
        <v>19</v>
      </c>
      <c r="M58" s="7">
        <v>13</v>
      </c>
      <c r="N58" s="7">
        <v>7</v>
      </c>
    </row>
    <row r="59" spans="1:14" ht="15.4" x14ac:dyDescent="0.45">
      <c r="A59" s="3" t="s">
        <v>29</v>
      </c>
      <c r="B59" s="5"/>
      <c r="C59" s="7">
        <v>89</v>
      </c>
      <c r="D59" s="7">
        <v>82</v>
      </c>
      <c r="E59" s="7">
        <v>75</v>
      </c>
      <c r="F59" s="7">
        <v>67</v>
      </c>
      <c r="G59" s="7">
        <v>60</v>
      </c>
      <c r="H59" s="7">
        <v>52</v>
      </c>
      <c r="I59" s="7">
        <v>45</v>
      </c>
      <c r="J59" s="7">
        <v>38</v>
      </c>
      <c r="K59" s="7">
        <v>30</v>
      </c>
      <c r="L59" s="7">
        <v>23</v>
      </c>
      <c r="M59" s="7">
        <v>15</v>
      </c>
      <c r="N59" s="7">
        <v>8</v>
      </c>
    </row>
    <row r="60" spans="1:14" ht="15.4" x14ac:dyDescent="0.45">
      <c r="A60" s="3" t="s">
        <v>30</v>
      </c>
      <c r="B60" s="5"/>
      <c r="C60" s="7">
        <v>102</v>
      </c>
      <c r="D60" s="7">
        <v>94</v>
      </c>
      <c r="E60" s="7">
        <v>85</v>
      </c>
      <c r="F60" s="7">
        <v>77</v>
      </c>
      <c r="G60" s="7">
        <v>68</v>
      </c>
      <c r="H60" s="7">
        <v>60</v>
      </c>
      <c r="I60" s="7">
        <v>51</v>
      </c>
      <c r="J60" s="7">
        <v>43</v>
      </c>
      <c r="K60" s="7">
        <v>34</v>
      </c>
      <c r="L60" s="7">
        <v>26</v>
      </c>
      <c r="M60" s="7">
        <v>17</v>
      </c>
      <c r="N60" s="7">
        <v>9</v>
      </c>
    </row>
    <row r="61" spans="1:14" ht="15.4" x14ac:dyDescent="0.45">
      <c r="A61" s="3" t="s">
        <v>31</v>
      </c>
      <c r="B61" s="5"/>
      <c r="C61" s="7">
        <v>115</v>
      </c>
      <c r="D61" s="7">
        <v>106</v>
      </c>
      <c r="E61" s="7">
        <v>96</v>
      </c>
      <c r="F61" s="7">
        <v>87</v>
      </c>
      <c r="G61" s="7">
        <v>77</v>
      </c>
      <c r="H61" s="7">
        <v>68</v>
      </c>
      <c r="I61" s="7">
        <v>58</v>
      </c>
      <c r="J61" s="7">
        <v>48</v>
      </c>
      <c r="K61" s="7">
        <v>39</v>
      </c>
      <c r="L61" s="7">
        <v>29</v>
      </c>
      <c r="M61" s="7">
        <v>20</v>
      </c>
      <c r="N61" s="7">
        <v>10</v>
      </c>
    </row>
    <row r="62" spans="1:14" ht="15.4" x14ac:dyDescent="0.45">
      <c r="A62" s="3" t="s">
        <v>32</v>
      </c>
      <c r="B62" s="5"/>
      <c r="C62" s="7">
        <v>128</v>
      </c>
      <c r="D62" s="7">
        <v>118</v>
      </c>
      <c r="E62" s="7">
        <v>107</v>
      </c>
      <c r="F62" s="7">
        <v>96</v>
      </c>
      <c r="G62" s="7">
        <v>86</v>
      </c>
      <c r="H62" s="7">
        <v>75</v>
      </c>
      <c r="I62" s="7">
        <v>64</v>
      </c>
      <c r="J62" s="7">
        <v>54</v>
      </c>
      <c r="K62" s="7">
        <v>43</v>
      </c>
      <c r="L62" s="7">
        <v>32</v>
      </c>
      <c r="M62" s="7">
        <v>22</v>
      </c>
      <c r="N62" s="7">
        <v>11</v>
      </c>
    </row>
  </sheetData>
  <mergeCells count="13">
    <mergeCell ref="A38:N38"/>
    <mergeCell ref="A52:N52"/>
    <mergeCell ref="K5:N5"/>
    <mergeCell ref="K3:N3"/>
    <mergeCell ref="A4:C4"/>
    <mergeCell ref="L4:N4"/>
    <mergeCell ref="A8:N8"/>
    <mergeCell ref="A10:N10"/>
    <mergeCell ref="A1:N1"/>
    <mergeCell ref="A2:I2"/>
    <mergeCell ref="K2:N2"/>
    <mergeCell ref="A3:I3"/>
    <mergeCell ref="A24:N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opLeftCell="A19" workbookViewId="0">
      <selection activeCell="N7" sqref="N7"/>
    </sheetView>
  </sheetViews>
  <sheetFormatPr defaultRowHeight="14.25" x14ac:dyDescent="0.45"/>
  <cols>
    <col min="1" max="1" width="11" bestFit="1" customWidth="1"/>
    <col min="2" max="2" width="9.59765625" bestFit="1" customWidth="1"/>
    <col min="3" max="5" width="11.59765625" bestFit="1" customWidth="1"/>
    <col min="6" max="13" width="10.59765625" bestFit="1" customWidth="1"/>
    <col min="14" max="14" width="9.265625" bestFit="1" customWidth="1"/>
  </cols>
  <sheetData>
    <row r="1" spans="1:14" ht="57.4" x14ac:dyDescent="1.45">
      <c r="A1" s="2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4" x14ac:dyDescent="0.45">
      <c r="A2" s="2"/>
      <c r="B2" s="27" t="s">
        <v>1</v>
      </c>
      <c r="C2" s="27"/>
      <c r="D2" s="27"/>
      <c r="E2" s="27"/>
      <c r="F2" s="27"/>
      <c r="G2" s="27"/>
      <c r="H2" s="27"/>
      <c r="I2" s="27"/>
      <c r="J2" s="6"/>
      <c r="K2" s="28" t="s">
        <v>2</v>
      </c>
      <c r="L2" s="28"/>
      <c r="M2" s="28"/>
      <c r="N2" s="28"/>
    </row>
    <row r="3" spans="1:14" ht="15.4" x14ac:dyDescent="0.45">
      <c r="A3" s="2"/>
      <c r="B3" s="27" t="s">
        <v>3</v>
      </c>
      <c r="C3" s="27"/>
      <c r="D3" s="27"/>
      <c r="E3" s="27"/>
      <c r="F3" s="27"/>
      <c r="G3" s="27"/>
      <c r="H3" s="27"/>
      <c r="I3" s="27"/>
      <c r="J3" s="2"/>
      <c r="K3" s="28" t="s">
        <v>4</v>
      </c>
      <c r="L3" s="28"/>
      <c r="M3" s="28"/>
      <c r="N3" s="28"/>
    </row>
    <row r="4" spans="1:14" ht="15.4" x14ac:dyDescent="0.45">
      <c r="A4" s="2"/>
      <c r="B4" s="31" t="s">
        <v>5</v>
      </c>
      <c r="C4" s="31"/>
      <c r="D4" s="2"/>
      <c r="E4" s="2"/>
      <c r="F4" s="2"/>
      <c r="G4" s="2"/>
      <c r="H4" s="2"/>
      <c r="I4" s="2"/>
      <c r="J4" s="2"/>
      <c r="K4" s="2"/>
      <c r="L4" s="28" t="s">
        <v>6</v>
      </c>
      <c r="M4" s="28"/>
      <c r="N4" s="28"/>
    </row>
    <row r="5" spans="1:14" ht="15.4" x14ac:dyDescent="0.45">
      <c r="A5" s="2"/>
      <c r="B5" s="1"/>
      <c r="C5" s="6"/>
      <c r="D5" s="4"/>
      <c r="E5" s="4"/>
      <c r="F5" s="4"/>
      <c r="G5" s="4"/>
      <c r="H5" s="4"/>
      <c r="I5" s="2"/>
      <c r="J5" s="2"/>
      <c r="K5" s="28" t="s">
        <v>7</v>
      </c>
      <c r="L5" s="28"/>
      <c r="M5" s="28"/>
      <c r="N5" s="28"/>
    </row>
    <row r="6" spans="1:14" ht="15.4" x14ac:dyDescent="0.45">
      <c r="A6" s="2"/>
      <c r="B6" s="2"/>
      <c r="C6" s="10"/>
      <c r="D6" s="11"/>
      <c r="E6" s="11"/>
      <c r="F6" s="11"/>
      <c r="G6" s="11"/>
      <c r="H6" s="11"/>
      <c r="I6" s="11"/>
      <c r="J6" s="10"/>
      <c r="K6" s="11"/>
      <c r="L6" s="11"/>
      <c r="M6" s="10"/>
      <c r="N6" s="11"/>
    </row>
    <row r="7" spans="1:14" ht="15.4" x14ac:dyDescent="0.45">
      <c r="A7" s="2"/>
      <c r="B7" s="2"/>
      <c r="C7" s="12"/>
      <c r="D7" s="11"/>
      <c r="E7" s="11"/>
      <c r="F7" s="11"/>
      <c r="G7" s="11"/>
      <c r="H7" s="11"/>
      <c r="I7" s="12"/>
      <c r="J7" s="2"/>
      <c r="K7" s="11"/>
      <c r="L7" s="2"/>
      <c r="M7" s="12"/>
      <c r="N7" s="11"/>
    </row>
    <row r="8" spans="1:14" ht="37.9" x14ac:dyDescent="1">
      <c r="A8" s="2"/>
      <c r="B8" s="35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5" x14ac:dyDescent="0.6">
      <c r="A10" s="2"/>
      <c r="B10" s="36" t="s">
        <v>36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45">
      <c r="A11" s="2"/>
      <c r="B11" s="2"/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45">
      <c r="A12" s="37" t="s">
        <v>37</v>
      </c>
      <c r="B12" s="37"/>
      <c r="C12" s="8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18</v>
      </c>
      <c r="I12" s="1" t="s">
        <v>19</v>
      </c>
      <c r="J12" s="1" t="s">
        <v>20</v>
      </c>
      <c r="K12" s="1" t="s">
        <v>21</v>
      </c>
      <c r="L12" s="1" t="s">
        <v>22</v>
      </c>
      <c r="M12" s="1" t="s">
        <v>23</v>
      </c>
      <c r="N12" s="1" t="s">
        <v>24</v>
      </c>
    </row>
    <row r="13" spans="1:14" ht="15.4" x14ac:dyDescent="0.45">
      <c r="A13" s="13">
        <v>20001</v>
      </c>
      <c r="B13" s="14">
        <v>22000</v>
      </c>
      <c r="C13" s="7">
        <v>139</v>
      </c>
      <c r="D13" s="7">
        <v>128</v>
      </c>
      <c r="E13" s="15">
        <v>116</v>
      </c>
      <c r="F13" s="7">
        <v>105</v>
      </c>
      <c r="G13" s="15">
        <v>93</v>
      </c>
      <c r="H13" s="15">
        <v>82</v>
      </c>
      <c r="I13" s="15">
        <v>70</v>
      </c>
      <c r="J13" s="15">
        <v>58</v>
      </c>
      <c r="K13" s="15">
        <v>47</v>
      </c>
      <c r="L13" s="15">
        <v>35</v>
      </c>
      <c r="M13" s="15">
        <v>24</v>
      </c>
      <c r="N13" s="15">
        <v>12</v>
      </c>
    </row>
    <row r="14" spans="1:14" ht="15.4" x14ac:dyDescent="0.45">
      <c r="A14" s="13">
        <f>B13+1</f>
        <v>22001</v>
      </c>
      <c r="B14" s="14">
        <f t="shared" ref="B14:B33" si="0">B13+4000</f>
        <v>26000</v>
      </c>
      <c r="C14" s="7">
        <v>191</v>
      </c>
      <c r="D14" s="7">
        <v>176</v>
      </c>
      <c r="E14" s="7">
        <v>160</v>
      </c>
      <c r="F14" s="7">
        <v>144</v>
      </c>
      <c r="G14" s="15">
        <v>128</v>
      </c>
      <c r="H14" s="15">
        <v>112</v>
      </c>
      <c r="I14" s="15">
        <v>96</v>
      </c>
      <c r="J14" s="15">
        <v>80</v>
      </c>
      <c r="K14" s="15">
        <v>64</v>
      </c>
      <c r="L14" s="15">
        <v>48</v>
      </c>
      <c r="M14" s="15">
        <v>32</v>
      </c>
      <c r="N14" s="15">
        <v>16</v>
      </c>
    </row>
    <row r="15" spans="1:14" ht="15.4" x14ac:dyDescent="0.45">
      <c r="A15" s="13">
        <f>B14+1</f>
        <v>26001</v>
      </c>
      <c r="B15" s="14">
        <f t="shared" si="0"/>
        <v>30000</v>
      </c>
      <c r="C15" s="7">
        <v>252</v>
      </c>
      <c r="D15" s="15">
        <v>231</v>
      </c>
      <c r="E15" s="15">
        <v>210</v>
      </c>
      <c r="F15" s="15">
        <v>189</v>
      </c>
      <c r="G15" s="15">
        <v>168</v>
      </c>
      <c r="H15" s="15">
        <v>147</v>
      </c>
      <c r="I15" s="15">
        <v>126</v>
      </c>
      <c r="J15" s="15">
        <v>105</v>
      </c>
      <c r="K15" s="15">
        <v>84</v>
      </c>
      <c r="L15" s="15">
        <v>63</v>
      </c>
      <c r="M15" s="15">
        <v>42</v>
      </c>
      <c r="N15" s="15">
        <v>21</v>
      </c>
    </row>
    <row r="16" spans="1:14" ht="15.4" x14ac:dyDescent="0.45">
      <c r="A16" s="13">
        <f t="shared" ref="A16:A34" si="1">B15+1</f>
        <v>30001</v>
      </c>
      <c r="B16" s="14">
        <f t="shared" si="0"/>
        <v>34000</v>
      </c>
      <c r="C16" s="7">
        <v>318</v>
      </c>
      <c r="D16" s="7">
        <v>292</v>
      </c>
      <c r="E16" s="15">
        <v>265</v>
      </c>
      <c r="F16" s="15">
        <v>239</v>
      </c>
      <c r="G16" s="15">
        <v>212</v>
      </c>
      <c r="H16" s="15">
        <v>186</v>
      </c>
      <c r="I16" s="15">
        <v>159</v>
      </c>
      <c r="J16" s="15">
        <v>133</v>
      </c>
      <c r="K16" s="15">
        <v>106</v>
      </c>
      <c r="L16" s="15">
        <v>80</v>
      </c>
      <c r="M16" s="15">
        <v>53</v>
      </c>
      <c r="N16" s="15">
        <v>27</v>
      </c>
    </row>
    <row r="17" spans="1:14" ht="15.4" x14ac:dyDescent="0.45">
      <c r="A17" s="13">
        <f t="shared" si="1"/>
        <v>34001</v>
      </c>
      <c r="B17" s="14">
        <f t="shared" si="0"/>
        <v>38000</v>
      </c>
      <c r="C17" s="7">
        <v>379</v>
      </c>
      <c r="D17" s="7">
        <v>348</v>
      </c>
      <c r="E17" s="15">
        <v>316</v>
      </c>
      <c r="F17" s="7">
        <v>285</v>
      </c>
      <c r="G17" s="15">
        <v>253</v>
      </c>
      <c r="H17" s="15">
        <v>222</v>
      </c>
      <c r="I17" s="15">
        <v>190</v>
      </c>
      <c r="J17" s="15">
        <v>158</v>
      </c>
      <c r="K17" s="15">
        <v>127</v>
      </c>
      <c r="L17" s="15">
        <v>95</v>
      </c>
      <c r="M17" s="15">
        <v>64</v>
      </c>
      <c r="N17" s="15">
        <v>32</v>
      </c>
    </row>
    <row r="18" spans="1:14" ht="15.4" x14ac:dyDescent="0.45">
      <c r="A18" s="13">
        <f t="shared" si="1"/>
        <v>38001</v>
      </c>
      <c r="B18" s="14">
        <f t="shared" si="0"/>
        <v>42000</v>
      </c>
      <c r="C18" s="7">
        <v>440</v>
      </c>
      <c r="D18" s="7">
        <v>404</v>
      </c>
      <c r="E18" s="15">
        <v>367</v>
      </c>
      <c r="F18" s="15">
        <v>330</v>
      </c>
      <c r="G18" s="15">
        <v>294</v>
      </c>
      <c r="H18" s="15">
        <v>257</v>
      </c>
      <c r="I18" s="15">
        <v>220</v>
      </c>
      <c r="J18" s="15">
        <v>184</v>
      </c>
      <c r="K18" s="15">
        <v>147</v>
      </c>
      <c r="L18" s="15">
        <v>110</v>
      </c>
      <c r="M18" s="15">
        <v>74</v>
      </c>
      <c r="N18" s="15">
        <v>37</v>
      </c>
    </row>
    <row r="19" spans="1:14" ht="15.4" x14ac:dyDescent="0.45">
      <c r="A19" s="13">
        <f t="shared" si="1"/>
        <v>42001</v>
      </c>
      <c r="B19" s="14">
        <f t="shared" si="0"/>
        <v>46000</v>
      </c>
      <c r="C19" s="7">
        <v>501</v>
      </c>
      <c r="D19" s="7">
        <v>460</v>
      </c>
      <c r="E19" s="7">
        <v>418</v>
      </c>
      <c r="F19" s="15">
        <v>376</v>
      </c>
      <c r="G19" s="15">
        <v>334</v>
      </c>
      <c r="H19" s="15">
        <v>293</v>
      </c>
      <c r="I19" s="15">
        <v>251</v>
      </c>
      <c r="J19" s="15">
        <v>209</v>
      </c>
      <c r="K19" s="15">
        <v>167</v>
      </c>
      <c r="L19" s="15">
        <v>126</v>
      </c>
      <c r="M19" s="15">
        <v>84</v>
      </c>
      <c r="N19" s="15">
        <v>42</v>
      </c>
    </row>
    <row r="20" spans="1:14" ht="15.4" x14ac:dyDescent="0.45">
      <c r="A20" s="13">
        <f t="shared" si="1"/>
        <v>46001</v>
      </c>
      <c r="B20" s="14">
        <f t="shared" si="0"/>
        <v>50000</v>
      </c>
      <c r="C20" s="7">
        <v>562</v>
      </c>
      <c r="D20" s="7">
        <v>516</v>
      </c>
      <c r="E20" s="7">
        <v>469</v>
      </c>
      <c r="F20" s="15">
        <v>422</v>
      </c>
      <c r="G20" s="15">
        <v>375</v>
      </c>
      <c r="H20" s="15">
        <v>328</v>
      </c>
      <c r="I20" s="15">
        <v>281</v>
      </c>
      <c r="J20" s="15">
        <v>235</v>
      </c>
      <c r="K20" s="15">
        <v>188</v>
      </c>
      <c r="L20" s="15">
        <v>141</v>
      </c>
      <c r="M20" s="15">
        <v>94</v>
      </c>
      <c r="N20" s="15">
        <v>47</v>
      </c>
    </row>
    <row r="21" spans="1:14" ht="15.4" x14ac:dyDescent="0.45">
      <c r="A21" s="13">
        <f t="shared" si="1"/>
        <v>50001</v>
      </c>
      <c r="B21" s="14">
        <f t="shared" si="0"/>
        <v>54000</v>
      </c>
      <c r="C21" s="7">
        <v>632</v>
      </c>
      <c r="D21" s="7">
        <v>580</v>
      </c>
      <c r="E21" s="15">
        <v>527</v>
      </c>
      <c r="F21" s="15">
        <v>474</v>
      </c>
      <c r="G21" s="15">
        <v>422</v>
      </c>
      <c r="H21" s="15">
        <v>369</v>
      </c>
      <c r="I21" s="15">
        <v>316</v>
      </c>
      <c r="J21" s="15">
        <v>264</v>
      </c>
      <c r="K21" s="15">
        <v>211</v>
      </c>
      <c r="L21" s="15">
        <v>158</v>
      </c>
      <c r="M21" s="15">
        <v>106</v>
      </c>
      <c r="N21" s="15">
        <v>53</v>
      </c>
    </row>
    <row r="22" spans="1:14" ht="15.4" x14ac:dyDescent="0.45">
      <c r="A22" s="13">
        <f t="shared" si="1"/>
        <v>54001</v>
      </c>
      <c r="B22" s="14">
        <f t="shared" si="0"/>
        <v>58000</v>
      </c>
      <c r="C22" s="7">
        <v>693</v>
      </c>
      <c r="D22" s="7">
        <v>636</v>
      </c>
      <c r="E22" s="7">
        <v>578</v>
      </c>
      <c r="F22" s="15">
        <v>520</v>
      </c>
      <c r="G22" s="15">
        <v>462</v>
      </c>
      <c r="H22" s="15">
        <v>405</v>
      </c>
      <c r="I22" s="15">
        <v>347</v>
      </c>
      <c r="J22" s="15">
        <v>289</v>
      </c>
      <c r="K22" s="15">
        <v>231</v>
      </c>
      <c r="L22" s="15">
        <v>174</v>
      </c>
      <c r="M22" s="15">
        <v>116</v>
      </c>
      <c r="N22" s="15">
        <v>58</v>
      </c>
    </row>
    <row r="23" spans="1:14" ht="15.4" x14ac:dyDescent="0.45">
      <c r="A23" s="13">
        <f t="shared" si="1"/>
        <v>58001</v>
      </c>
      <c r="B23" s="14">
        <f t="shared" si="0"/>
        <v>62000</v>
      </c>
      <c r="C23" s="7">
        <v>755</v>
      </c>
      <c r="D23" s="7">
        <v>693</v>
      </c>
      <c r="E23" s="7">
        <v>630</v>
      </c>
      <c r="F23" s="7">
        <v>567</v>
      </c>
      <c r="G23" s="15">
        <v>504</v>
      </c>
      <c r="H23" s="15">
        <v>441</v>
      </c>
      <c r="I23" s="15">
        <v>378</v>
      </c>
      <c r="J23" s="15">
        <v>315</v>
      </c>
      <c r="K23" s="15">
        <v>252</v>
      </c>
      <c r="L23" s="15">
        <v>189</v>
      </c>
      <c r="M23" s="15">
        <v>126</v>
      </c>
      <c r="N23" s="15">
        <v>63</v>
      </c>
    </row>
    <row r="24" spans="1:14" ht="15.4" x14ac:dyDescent="0.45">
      <c r="A24" s="13">
        <f t="shared" si="1"/>
        <v>62001</v>
      </c>
      <c r="B24" s="14">
        <f t="shared" si="0"/>
        <v>66000</v>
      </c>
      <c r="C24" s="7">
        <v>815</v>
      </c>
      <c r="D24" s="7">
        <v>748</v>
      </c>
      <c r="E24" s="7">
        <v>680</v>
      </c>
      <c r="F24" s="7">
        <v>612</v>
      </c>
      <c r="G24" s="15">
        <v>544</v>
      </c>
      <c r="H24" s="15">
        <v>476</v>
      </c>
      <c r="I24" s="15">
        <v>408</v>
      </c>
      <c r="J24" s="15">
        <v>340</v>
      </c>
      <c r="K24" s="15">
        <v>272</v>
      </c>
      <c r="L24" s="15">
        <v>204</v>
      </c>
      <c r="M24" s="15">
        <v>136</v>
      </c>
      <c r="N24" s="15">
        <v>68</v>
      </c>
    </row>
    <row r="25" spans="1:14" ht="15.4" x14ac:dyDescent="0.45">
      <c r="A25" s="13">
        <f t="shared" si="1"/>
        <v>66001</v>
      </c>
      <c r="B25" s="14">
        <f t="shared" si="0"/>
        <v>70000</v>
      </c>
      <c r="C25" s="7">
        <v>876</v>
      </c>
      <c r="D25" s="15">
        <v>803</v>
      </c>
      <c r="E25" s="15">
        <v>730</v>
      </c>
      <c r="F25" s="15">
        <v>657</v>
      </c>
      <c r="G25" s="15">
        <v>584</v>
      </c>
      <c r="H25" s="15">
        <v>511</v>
      </c>
      <c r="I25" s="15">
        <v>438</v>
      </c>
      <c r="J25" s="15">
        <v>365</v>
      </c>
      <c r="K25" s="15">
        <v>292</v>
      </c>
      <c r="L25" s="15">
        <v>219</v>
      </c>
      <c r="M25" s="15">
        <v>146</v>
      </c>
      <c r="N25" s="15">
        <v>73</v>
      </c>
    </row>
    <row r="26" spans="1:14" ht="15.4" x14ac:dyDescent="0.45">
      <c r="A26" s="13">
        <f t="shared" si="1"/>
        <v>70001</v>
      </c>
      <c r="B26" s="14">
        <f t="shared" si="0"/>
        <v>74000</v>
      </c>
      <c r="C26" s="7">
        <v>937</v>
      </c>
      <c r="D26" s="15">
        <v>859</v>
      </c>
      <c r="E26" s="15">
        <v>781</v>
      </c>
      <c r="F26" s="15">
        <v>703</v>
      </c>
      <c r="G26" s="15">
        <v>625</v>
      </c>
      <c r="H26" s="15">
        <v>547</v>
      </c>
      <c r="I26" s="15">
        <v>469</v>
      </c>
      <c r="J26" s="15">
        <v>391</v>
      </c>
      <c r="K26" s="15">
        <v>313</v>
      </c>
      <c r="L26" s="15">
        <v>235</v>
      </c>
      <c r="M26" s="15">
        <v>157</v>
      </c>
      <c r="N26" s="15">
        <v>79</v>
      </c>
    </row>
    <row r="27" spans="1:14" ht="15.4" x14ac:dyDescent="0.45">
      <c r="A27" s="13">
        <f t="shared" si="1"/>
        <v>74001</v>
      </c>
      <c r="B27" s="14">
        <f t="shared" si="0"/>
        <v>78000</v>
      </c>
      <c r="C27" s="7">
        <v>998</v>
      </c>
      <c r="D27" s="15">
        <v>915</v>
      </c>
      <c r="E27" s="15">
        <v>832</v>
      </c>
      <c r="F27" s="15">
        <v>749</v>
      </c>
      <c r="G27" s="15">
        <v>666</v>
      </c>
      <c r="H27" s="15">
        <v>583</v>
      </c>
      <c r="I27" s="15">
        <v>499</v>
      </c>
      <c r="J27" s="15">
        <v>416</v>
      </c>
      <c r="K27" s="15">
        <v>333</v>
      </c>
      <c r="L27" s="15">
        <v>250</v>
      </c>
      <c r="M27" s="15">
        <v>167</v>
      </c>
      <c r="N27" s="15">
        <v>84</v>
      </c>
    </row>
    <row r="28" spans="1:14" ht="15.4" x14ac:dyDescent="0.45">
      <c r="A28" s="13">
        <f t="shared" si="1"/>
        <v>78001</v>
      </c>
      <c r="B28" s="14">
        <f t="shared" si="0"/>
        <v>82000</v>
      </c>
      <c r="C28" s="7">
        <v>1059</v>
      </c>
      <c r="D28" s="7">
        <v>971</v>
      </c>
      <c r="E28" s="7">
        <v>883</v>
      </c>
      <c r="F28" s="7">
        <v>795</v>
      </c>
      <c r="G28" s="15">
        <v>706</v>
      </c>
      <c r="H28" s="15">
        <v>618</v>
      </c>
      <c r="I28" s="15">
        <v>530</v>
      </c>
      <c r="J28" s="15">
        <v>442</v>
      </c>
      <c r="K28" s="15">
        <v>353</v>
      </c>
      <c r="L28" s="15">
        <v>265</v>
      </c>
      <c r="M28" s="15">
        <v>177</v>
      </c>
      <c r="N28" s="15">
        <v>89</v>
      </c>
    </row>
    <row r="29" spans="1:14" ht="15.4" x14ac:dyDescent="0.45">
      <c r="A29" s="13">
        <f t="shared" si="1"/>
        <v>82001</v>
      </c>
      <c r="B29" s="14">
        <f t="shared" si="0"/>
        <v>86000</v>
      </c>
      <c r="C29" s="7">
        <v>1182</v>
      </c>
      <c r="D29" s="7">
        <v>1084</v>
      </c>
      <c r="E29" s="15">
        <v>985</v>
      </c>
      <c r="F29" s="15">
        <v>887</v>
      </c>
      <c r="G29" s="15">
        <v>788</v>
      </c>
      <c r="H29" s="15">
        <v>690</v>
      </c>
      <c r="I29" s="15">
        <v>591</v>
      </c>
      <c r="J29" s="15">
        <v>493</v>
      </c>
      <c r="K29" s="15">
        <v>394</v>
      </c>
      <c r="L29" s="15">
        <v>296</v>
      </c>
      <c r="M29" s="15">
        <v>197</v>
      </c>
      <c r="N29" s="15">
        <v>99</v>
      </c>
    </row>
    <row r="30" spans="1:14" ht="15.4" x14ac:dyDescent="0.45">
      <c r="A30" s="13">
        <f t="shared" si="1"/>
        <v>86001</v>
      </c>
      <c r="B30" s="14">
        <f t="shared" si="0"/>
        <v>90000</v>
      </c>
      <c r="C30" s="7">
        <v>1304</v>
      </c>
      <c r="D30" s="7">
        <v>1196</v>
      </c>
      <c r="E30" s="15">
        <v>1087</v>
      </c>
      <c r="F30" s="15">
        <v>978</v>
      </c>
      <c r="G30" s="15">
        <v>870</v>
      </c>
      <c r="H30" s="15">
        <v>761</v>
      </c>
      <c r="I30" s="15">
        <v>652</v>
      </c>
      <c r="J30" s="15">
        <v>544</v>
      </c>
      <c r="K30" s="15">
        <v>435</v>
      </c>
      <c r="L30" s="15">
        <v>326</v>
      </c>
      <c r="M30" s="15">
        <v>218</v>
      </c>
      <c r="N30" s="15">
        <v>109</v>
      </c>
    </row>
    <row r="31" spans="1:14" ht="15.4" x14ac:dyDescent="0.45">
      <c r="A31" s="13">
        <f t="shared" si="1"/>
        <v>90001</v>
      </c>
      <c r="B31" s="14">
        <f t="shared" si="0"/>
        <v>94000</v>
      </c>
      <c r="C31" s="7">
        <v>1426</v>
      </c>
      <c r="D31" s="7">
        <v>1308</v>
      </c>
      <c r="E31" s="7">
        <v>1189</v>
      </c>
      <c r="F31" s="15">
        <v>1070</v>
      </c>
      <c r="G31" s="15">
        <v>951</v>
      </c>
      <c r="H31" s="15">
        <v>832</v>
      </c>
      <c r="I31" s="15">
        <v>713</v>
      </c>
      <c r="J31" s="15">
        <v>595</v>
      </c>
      <c r="K31" s="15">
        <v>476</v>
      </c>
      <c r="L31" s="15">
        <v>357</v>
      </c>
      <c r="M31" s="15">
        <v>238</v>
      </c>
      <c r="N31" s="15">
        <v>119</v>
      </c>
    </row>
    <row r="32" spans="1:14" ht="15.4" x14ac:dyDescent="0.45">
      <c r="A32" s="13">
        <f t="shared" si="1"/>
        <v>94001</v>
      </c>
      <c r="B32" s="14">
        <f t="shared" si="0"/>
        <v>98000</v>
      </c>
      <c r="C32" s="7">
        <v>1548</v>
      </c>
      <c r="D32" s="15">
        <v>1419</v>
      </c>
      <c r="E32" s="15">
        <v>1290</v>
      </c>
      <c r="F32" s="15">
        <v>1161</v>
      </c>
      <c r="G32" s="15">
        <v>1032</v>
      </c>
      <c r="H32" s="15">
        <v>903</v>
      </c>
      <c r="I32" s="15">
        <v>774</v>
      </c>
      <c r="J32" s="15">
        <v>645</v>
      </c>
      <c r="K32" s="15">
        <v>516</v>
      </c>
      <c r="L32" s="15">
        <v>387</v>
      </c>
      <c r="M32" s="15">
        <v>258</v>
      </c>
      <c r="N32" s="15">
        <v>129</v>
      </c>
    </row>
    <row r="33" spans="1:14" ht="15.4" x14ac:dyDescent="0.45">
      <c r="A33" s="13">
        <f t="shared" si="1"/>
        <v>98001</v>
      </c>
      <c r="B33" s="14">
        <f t="shared" si="0"/>
        <v>102000</v>
      </c>
      <c r="C33" s="7">
        <v>1670</v>
      </c>
      <c r="D33" s="15">
        <v>1531</v>
      </c>
      <c r="E33" s="15">
        <v>1392</v>
      </c>
      <c r="F33" s="15">
        <v>1253</v>
      </c>
      <c r="G33" s="15">
        <v>1114</v>
      </c>
      <c r="H33" s="15">
        <v>975</v>
      </c>
      <c r="I33" s="15">
        <v>835</v>
      </c>
      <c r="J33" s="15">
        <v>696</v>
      </c>
      <c r="K33" s="15">
        <v>557</v>
      </c>
      <c r="L33" s="15">
        <v>418</v>
      </c>
      <c r="M33" s="15">
        <v>279</v>
      </c>
      <c r="N33" s="15">
        <v>140</v>
      </c>
    </row>
    <row r="34" spans="1:14" ht="15.4" x14ac:dyDescent="0.45">
      <c r="A34" s="13">
        <f t="shared" si="1"/>
        <v>102001</v>
      </c>
      <c r="B34" s="14">
        <v>105500</v>
      </c>
      <c r="C34" s="7">
        <v>1792</v>
      </c>
      <c r="D34" s="7">
        <v>1643</v>
      </c>
      <c r="E34" s="7">
        <v>1494</v>
      </c>
      <c r="F34" s="15">
        <v>1344</v>
      </c>
      <c r="G34" s="15">
        <v>1195</v>
      </c>
      <c r="H34" s="15">
        <v>1046</v>
      </c>
      <c r="I34" s="15">
        <v>896</v>
      </c>
      <c r="J34" s="15">
        <v>747</v>
      </c>
      <c r="K34" s="15">
        <v>598</v>
      </c>
      <c r="L34" s="15">
        <v>448</v>
      </c>
      <c r="M34" s="15">
        <v>299</v>
      </c>
      <c r="N34" s="15">
        <v>150</v>
      </c>
    </row>
    <row r="35" spans="1:14" x14ac:dyDescent="0.45">
      <c r="A35" s="11"/>
      <c r="B35" s="1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45">
      <c r="A36" s="11"/>
      <c r="B36" s="1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2.5" x14ac:dyDescent="0.6">
      <c r="A37" s="11"/>
      <c r="B37" s="36" t="s">
        <v>38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45">
      <c r="A38" s="11"/>
      <c r="B38" s="2"/>
      <c r="C38" s="1" t="s">
        <v>10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45">
      <c r="A39" s="38" t="s">
        <v>37</v>
      </c>
      <c r="B39" s="38"/>
      <c r="C39" s="8" t="s">
        <v>13</v>
      </c>
      <c r="D39" s="1" t="s">
        <v>14</v>
      </c>
      <c r="E39" s="1" t="s">
        <v>15</v>
      </c>
      <c r="F39" s="1" t="s">
        <v>16</v>
      </c>
      <c r="G39" s="1" t="s">
        <v>17</v>
      </c>
      <c r="H39" s="1" t="s">
        <v>18</v>
      </c>
      <c r="I39" s="1" t="s">
        <v>19</v>
      </c>
      <c r="J39" s="1" t="s">
        <v>20</v>
      </c>
      <c r="K39" s="1" t="s">
        <v>21</v>
      </c>
      <c r="L39" s="1" t="s">
        <v>22</v>
      </c>
      <c r="M39" s="1" t="s">
        <v>23</v>
      </c>
      <c r="N39" s="1" t="s">
        <v>24</v>
      </c>
    </row>
    <row r="40" spans="1:14" ht="15.4" x14ac:dyDescent="0.45">
      <c r="A40" s="13">
        <v>20001</v>
      </c>
      <c r="B40" s="14">
        <v>22000</v>
      </c>
      <c r="C40" s="7">
        <v>113</v>
      </c>
      <c r="D40" s="7">
        <v>104</v>
      </c>
      <c r="E40" s="7">
        <v>95</v>
      </c>
      <c r="F40" s="7">
        <v>85</v>
      </c>
      <c r="G40" s="15">
        <v>76</v>
      </c>
      <c r="H40" s="15">
        <v>66</v>
      </c>
      <c r="I40" s="15">
        <v>57</v>
      </c>
      <c r="J40" s="15">
        <v>48</v>
      </c>
      <c r="K40" s="15">
        <v>38</v>
      </c>
      <c r="L40" s="15">
        <v>29</v>
      </c>
      <c r="M40" s="15">
        <v>19</v>
      </c>
      <c r="N40" s="15">
        <v>10</v>
      </c>
    </row>
    <row r="41" spans="1:14" ht="15.4" x14ac:dyDescent="0.45">
      <c r="A41" s="13">
        <f>B40+1</f>
        <v>22001</v>
      </c>
      <c r="B41" s="14">
        <f t="shared" ref="B41:B60" si="2">B40+4000</f>
        <v>26000</v>
      </c>
      <c r="C41" s="7">
        <v>161</v>
      </c>
      <c r="D41" s="7">
        <v>148</v>
      </c>
      <c r="E41" s="7">
        <v>135</v>
      </c>
      <c r="F41" s="7">
        <v>121</v>
      </c>
      <c r="G41" s="15">
        <v>108</v>
      </c>
      <c r="H41" s="15">
        <v>94</v>
      </c>
      <c r="I41" s="15">
        <v>81</v>
      </c>
      <c r="J41" s="15">
        <v>68</v>
      </c>
      <c r="K41" s="15">
        <v>54</v>
      </c>
      <c r="L41" s="15">
        <v>41</v>
      </c>
      <c r="M41" s="15">
        <v>27</v>
      </c>
      <c r="N41" s="15">
        <v>14</v>
      </c>
    </row>
    <row r="42" spans="1:14" ht="15.4" x14ac:dyDescent="0.45">
      <c r="A42" s="13">
        <f>B41+1</f>
        <v>26001</v>
      </c>
      <c r="B42" s="14">
        <f t="shared" si="2"/>
        <v>30000</v>
      </c>
      <c r="C42" s="7">
        <v>210</v>
      </c>
      <c r="D42" s="7">
        <v>193</v>
      </c>
      <c r="E42" s="15">
        <v>175</v>
      </c>
      <c r="F42" s="15">
        <v>158</v>
      </c>
      <c r="G42" s="15">
        <v>140</v>
      </c>
      <c r="H42" s="15">
        <v>123</v>
      </c>
      <c r="I42" s="15">
        <v>105</v>
      </c>
      <c r="J42" s="15">
        <v>88</v>
      </c>
      <c r="K42" s="15">
        <v>70</v>
      </c>
      <c r="L42" s="15">
        <v>53</v>
      </c>
      <c r="M42" s="15">
        <v>35</v>
      </c>
      <c r="N42" s="15">
        <v>18</v>
      </c>
    </row>
    <row r="43" spans="1:14" ht="15.4" x14ac:dyDescent="0.45">
      <c r="A43" s="13">
        <f t="shared" ref="A43:A61" si="3">B42+1</f>
        <v>30001</v>
      </c>
      <c r="B43" s="14">
        <f t="shared" si="2"/>
        <v>34000</v>
      </c>
      <c r="C43" s="7">
        <v>263</v>
      </c>
      <c r="D43" s="7">
        <v>242</v>
      </c>
      <c r="E43" s="7">
        <v>220</v>
      </c>
      <c r="F43" s="7">
        <v>198</v>
      </c>
      <c r="G43" s="15">
        <v>176</v>
      </c>
      <c r="H43" s="15">
        <v>154</v>
      </c>
      <c r="I43" s="15">
        <v>132</v>
      </c>
      <c r="J43" s="15">
        <v>110</v>
      </c>
      <c r="K43" s="15">
        <v>88</v>
      </c>
      <c r="L43" s="15">
        <v>66</v>
      </c>
      <c r="M43" s="15">
        <v>44</v>
      </c>
      <c r="N43" s="15">
        <v>22</v>
      </c>
    </row>
    <row r="44" spans="1:14" ht="15.4" x14ac:dyDescent="0.45">
      <c r="A44" s="13">
        <f t="shared" si="3"/>
        <v>34001</v>
      </c>
      <c r="B44" s="14">
        <f t="shared" si="2"/>
        <v>38000</v>
      </c>
      <c r="C44" s="7">
        <v>312</v>
      </c>
      <c r="D44" s="15">
        <v>286</v>
      </c>
      <c r="E44" s="15">
        <v>260</v>
      </c>
      <c r="F44" s="15">
        <v>234</v>
      </c>
      <c r="G44" s="15">
        <v>208</v>
      </c>
      <c r="H44" s="15">
        <v>182</v>
      </c>
      <c r="I44" s="15">
        <v>156</v>
      </c>
      <c r="J44" s="15">
        <v>130</v>
      </c>
      <c r="K44" s="15">
        <v>104</v>
      </c>
      <c r="L44" s="15">
        <v>78</v>
      </c>
      <c r="M44" s="15">
        <v>52</v>
      </c>
      <c r="N44" s="15">
        <v>26</v>
      </c>
    </row>
    <row r="45" spans="1:14" ht="15.4" x14ac:dyDescent="0.45">
      <c r="A45" s="13">
        <f t="shared" si="3"/>
        <v>38001</v>
      </c>
      <c r="B45" s="14">
        <f t="shared" si="2"/>
        <v>42000</v>
      </c>
      <c r="C45" s="7">
        <v>361</v>
      </c>
      <c r="D45" s="15">
        <v>331</v>
      </c>
      <c r="E45" s="15">
        <v>301</v>
      </c>
      <c r="F45" s="15">
        <v>271</v>
      </c>
      <c r="G45" s="15">
        <v>241</v>
      </c>
      <c r="H45" s="15">
        <v>211</v>
      </c>
      <c r="I45" s="15">
        <v>181</v>
      </c>
      <c r="J45" s="15">
        <v>151</v>
      </c>
      <c r="K45" s="15">
        <v>121</v>
      </c>
      <c r="L45" s="15">
        <v>91</v>
      </c>
      <c r="M45" s="15">
        <v>61</v>
      </c>
      <c r="N45" s="15">
        <v>31</v>
      </c>
    </row>
    <row r="46" spans="1:14" ht="15.4" x14ac:dyDescent="0.45">
      <c r="A46" s="13">
        <f t="shared" si="3"/>
        <v>42001</v>
      </c>
      <c r="B46" s="14">
        <f t="shared" si="2"/>
        <v>46000</v>
      </c>
      <c r="C46" s="7">
        <v>409</v>
      </c>
      <c r="D46" s="15">
        <v>375</v>
      </c>
      <c r="E46" s="15">
        <v>341</v>
      </c>
      <c r="F46" s="15">
        <v>307</v>
      </c>
      <c r="G46" s="15">
        <v>273</v>
      </c>
      <c r="H46" s="15">
        <v>239</v>
      </c>
      <c r="I46" s="15">
        <v>205</v>
      </c>
      <c r="J46" s="15">
        <v>171</v>
      </c>
      <c r="K46" s="15">
        <v>137</v>
      </c>
      <c r="L46" s="15">
        <v>103</v>
      </c>
      <c r="M46" s="15">
        <v>69</v>
      </c>
      <c r="N46" s="15">
        <v>35</v>
      </c>
    </row>
    <row r="47" spans="1:14" ht="15.4" x14ac:dyDescent="0.45">
      <c r="A47" s="13">
        <f t="shared" si="3"/>
        <v>46001</v>
      </c>
      <c r="B47" s="14">
        <f t="shared" si="2"/>
        <v>50000</v>
      </c>
      <c r="C47" s="7">
        <v>458</v>
      </c>
      <c r="D47" s="15">
        <v>420</v>
      </c>
      <c r="E47" s="15">
        <v>382</v>
      </c>
      <c r="F47" s="15">
        <v>344</v>
      </c>
      <c r="G47" s="15">
        <v>306</v>
      </c>
      <c r="H47" s="15">
        <v>268</v>
      </c>
      <c r="I47" s="15">
        <v>229</v>
      </c>
      <c r="J47" s="15">
        <v>191</v>
      </c>
      <c r="K47" s="15">
        <v>153</v>
      </c>
      <c r="L47" s="15">
        <v>115</v>
      </c>
      <c r="M47" s="15">
        <v>77</v>
      </c>
      <c r="N47" s="15">
        <v>39</v>
      </c>
    </row>
    <row r="48" spans="1:14" ht="15.4" x14ac:dyDescent="0.45">
      <c r="A48" s="13">
        <f t="shared" si="3"/>
        <v>50001</v>
      </c>
      <c r="B48" s="14">
        <f t="shared" si="2"/>
        <v>54000</v>
      </c>
      <c r="C48" s="7">
        <v>516</v>
      </c>
      <c r="D48" s="15">
        <v>473</v>
      </c>
      <c r="E48" s="15">
        <v>430</v>
      </c>
      <c r="F48" s="15">
        <v>387</v>
      </c>
      <c r="G48" s="15">
        <v>344</v>
      </c>
      <c r="H48" s="15">
        <v>301</v>
      </c>
      <c r="I48" s="15">
        <v>258</v>
      </c>
      <c r="J48" s="15">
        <v>215</v>
      </c>
      <c r="K48" s="15">
        <v>172</v>
      </c>
      <c r="L48" s="15">
        <v>129</v>
      </c>
      <c r="M48" s="15">
        <v>86</v>
      </c>
      <c r="N48" s="15">
        <v>43</v>
      </c>
    </row>
    <row r="49" spans="1:14" ht="15.4" x14ac:dyDescent="0.45">
      <c r="A49" s="13">
        <f t="shared" si="3"/>
        <v>54001</v>
      </c>
      <c r="B49" s="14">
        <f t="shared" si="2"/>
        <v>58000</v>
      </c>
      <c r="C49" s="7">
        <v>565</v>
      </c>
      <c r="D49" s="15">
        <v>518</v>
      </c>
      <c r="E49" s="15">
        <v>471</v>
      </c>
      <c r="F49" s="15">
        <v>424</v>
      </c>
      <c r="G49" s="15">
        <v>377</v>
      </c>
      <c r="H49" s="15">
        <v>330</v>
      </c>
      <c r="I49" s="15">
        <v>283</v>
      </c>
      <c r="J49" s="15">
        <v>236</v>
      </c>
      <c r="K49" s="15">
        <v>189</v>
      </c>
      <c r="L49" s="15">
        <v>142</v>
      </c>
      <c r="M49" s="15">
        <v>95</v>
      </c>
      <c r="N49" s="15">
        <v>48</v>
      </c>
    </row>
    <row r="50" spans="1:14" ht="15.4" x14ac:dyDescent="0.45">
      <c r="A50" s="13">
        <f t="shared" si="3"/>
        <v>58001</v>
      </c>
      <c r="B50" s="14">
        <f t="shared" si="2"/>
        <v>62000</v>
      </c>
      <c r="C50" s="7">
        <v>614</v>
      </c>
      <c r="D50" s="15">
        <v>563</v>
      </c>
      <c r="E50" s="15">
        <v>512</v>
      </c>
      <c r="F50" s="15">
        <v>461</v>
      </c>
      <c r="G50" s="15">
        <v>410</v>
      </c>
      <c r="H50" s="15">
        <v>359</v>
      </c>
      <c r="I50" s="15">
        <v>307</v>
      </c>
      <c r="J50" s="15">
        <v>256</v>
      </c>
      <c r="K50" s="15">
        <v>205</v>
      </c>
      <c r="L50" s="15">
        <v>154</v>
      </c>
      <c r="M50" s="15">
        <v>103</v>
      </c>
      <c r="N50" s="15">
        <v>52</v>
      </c>
    </row>
    <row r="51" spans="1:14" ht="15.4" x14ac:dyDescent="0.45">
      <c r="A51" s="13">
        <f t="shared" si="3"/>
        <v>62001</v>
      </c>
      <c r="B51" s="14">
        <f t="shared" si="2"/>
        <v>66000</v>
      </c>
      <c r="C51" s="7">
        <v>662</v>
      </c>
      <c r="D51" s="15">
        <v>607</v>
      </c>
      <c r="E51" s="15">
        <v>552</v>
      </c>
      <c r="F51" s="15">
        <v>497</v>
      </c>
      <c r="G51" s="15">
        <v>442</v>
      </c>
      <c r="H51" s="15">
        <v>387</v>
      </c>
      <c r="I51" s="15">
        <v>331</v>
      </c>
      <c r="J51" s="15">
        <v>276</v>
      </c>
      <c r="K51" s="15">
        <v>221</v>
      </c>
      <c r="L51" s="15">
        <v>166</v>
      </c>
      <c r="M51" s="15">
        <v>111</v>
      </c>
      <c r="N51" s="15">
        <v>56</v>
      </c>
    </row>
    <row r="52" spans="1:14" ht="15.4" x14ac:dyDescent="0.45">
      <c r="A52" s="13">
        <f t="shared" si="3"/>
        <v>66001</v>
      </c>
      <c r="B52" s="14">
        <f t="shared" si="2"/>
        <v>70000</v>
      </c>
      <c r="C52" s="7">
        <v>711</v>
      </c>
      <c r="D52" s="7">
        <v>652</v>
      </c>
      <c r="E52" s="7">
        <v>593</v>
      </c>
      <c r="F52" s="7">
        <v>534</v>
      </c>
      <c r="G52" s="15">
        <v>474</v>
      </c>
      <c r="H52" s="15">
        <v>415</v>
      </c>
      <c r="I52" s="15">
        <v>356</v>
      </c>
      <c r="J52" s="15">
        <v>297</v>
      </c>
      <c r="K52" s="15">
        <v>237</v>
      </c>
      <c r="L52" s="15">
        <v>178</v>
      </c>
      <c r="M52" s="15">
        <v>119</v>
      </c>
      <c r="N52" s="15">
        <v>60</v>
      </c>
    </row>
    <row r="53" spans="1:14" ht="15.4" x14ac:dyDescent="0.45">
      <c r="A53" s="13">
        <f t="shared" si="3"/>
        <v>70001</v>
      </c>
      <c r="B53" s="14">
        <f t="shared" si="2"/>
        <v>74000</v>
      </c>
      <c r="C53" s="7">
        <v>760</v>
      </c>
      <c r="D53" s="7">
        <v>697</v>
      </c>
      <c r="E53" s="7">
        <v>634</v>
      </c>
      <c r="F53" s="15">
        <v>570</v>
      </c>
      <c r="G53" s="15">
        <v>507</v>
      </c>
      <c r="H53" s="15">
        <v>444</v>
      </c>
      <c r="I53" s="15">
        <v>380</v>
      </c>
      <c r="J53" s="15">
        <v>317</v>
      </c>
      <c r="K53" s="15">
        <v>254</v>
      </c>
      <c r="L53" s="15">
        <v>190</v>
      </c>
      <c r="M53" s="15">
        <v>127</v>
      </c>
      <c r="N53" s="15">
        <v>64</v>
      </c>
    </row>
    <row r="54" spans="1:14" ht="15.4" x14ac:dyDescent="0.45">
      <c r="A54" s="13">
        <f t="shared" si="3"/>
        <v>74001</v>
      </c>
      <c r="B54" s="14">
        <f t="shared" si="2"/>
        <v>78000</v>
      </c>
      <c r="C54" s="7">
        <v>809</v>
      </c>
      <c r="D54" s="7">
        <v>742</v>
      </c>
      <c r="E54" s="7">
        <v>675</v>
      </c>
      <c r="F54" s="15">
        <v>607</v>
      </c>
      <c r="G54" s="15">
        <v>540</v>
      </c>
      <c r="H54" s="15">
        <v>472</v>
      </c>
      <c r="I54" s="15">
        <v>405</v>
      </c>
      <c r="J54" s="15">
        <v>338</v>
      </c>
      <c r="K54" s="15">
        <v>270</v>
      </c>
      <c r="L54" s="15">
        <v>203</v>
      </c>
      <c r="M54" s="15">
        <v>135</v>
      </c>
      <c r="N54" s="15">
        <v>68</v>
      </c>
    </row>
    <row r="55" spans="1:14" ht="15.4" x14ac:dyDescent="0.45">
      <c r="A55" s="13">
        <f t="shared" si="3"/>
        <v>78001</v>
      </c>
      <c r="B55" s="14">
        <f t="shared" si="2"/>
        <v>82000</v>
      </c>
      <c r="C55" s="7">
        <v>858</v>
      </c>
      <c r="D55" s="7">
        <v>787</v>
      </c>
      <c r="E55" s="15">
        <v>715</v>
      </c>
      <c r="F55" s="15">
        <v>644</v>
      </c>
      <c r="G55" s="15">
        <v>572</v>
      </c>
      <c r="H55" s="15">
        <v>501</v>
      </c>
      <c r="I55" s="15">
        <v>429</v>
      </c>
      <c r="J55" s="15">
        <v>358</v>
      </c>
      <c r="K55" s="15">
        <v>286</v>
      </c>
      <c r="L55" s="15">
        <v>215</v>
      </c>
      <c r="M55" s="15">
        <v>143</v>
      </c>
      <c r="N55" s="15">
        <v>72</v>
      </c>
    </row>
    <row r="56" spans="1:14" ht="15.4" x14ac:dyDescent="0.45">
      <c r="A56" s="13">
        <f t="shared" si="3"/>
        <v>82001</v>
      </c>
      <c r="B56" s="14">
        <f t="shared" si="2"/>
        <v>86000</v>
      </c>
      <c r="C56" s="7">
        <v>963</v>
      </c>
      <c r="D56" s="7">
        <v>883</v>
      </c>
      <c r="E56" s="7">
        <v>803</v>
      </c>
      <c r="F56" s="7">
        <v>723</v>
      </c>
      <c r="G56" s="15">
        <v>642</v>
      </c>
      <c r="H56" s="15">
        <v>562</v>
      </c>
      <c r="I56" s="15">
        <v>482</v>
      </c>
      <c r="J56" s="15">
        <v>402</v>
      </c>
      <c r="K56" s="15">
        <v>321</v>
      </c>
      <c r="L56" s="15">
        <v>241</v>
      </c>
      <c r="M56" s="15">
        <v>161</v>
      </c>
      <c r="N56" s="15">
        <v>81</v>
      </c>
    </row>
    <row r="57" spans="1:14" ht="15.4" x14ac:dyDescent="0.45">
      <c r="A57" s="13">
        <f t="shared" si="3"/>
        <v>86001</v>
      </c>
      <c r="B57" s="14">
        <f t="shared" si="2"/>
        <v>90000</v>
      </c>
      <c r="C57" s="7">
        <v>1067</v>
      </c>
      <c r="D57" s="7">
        <v>979</v>
      </c>
      <c r="E57" s="7">
        <v>890</v>
      </c>
      <c r="F57" s="7">
        <v>801</v>
      </c>
      <c r="G57" s="15">
        <v>712</v>
      </c>
      <c r="H57" s="15">
        <v>623</v>
      </c>
      <c r="I57" s="15">
        <v>534</v>
      </c>
      <c r="J57" s="15">
        <v>445</v>
      </c>
      <c r="K57" s="15">
        <v>356</v>
      </c>
      <c r="L57" s="15">
        <v>267</v>
      </c>
      <c r="M57" s="15">
        <v>178</v>
      </c>
      <c r="N57" s="15">
        <v>89</v>
      </c>
    </row>
    <row r="58" spans="1:14" ht="15.4" x14ac:dyDescent="0.45">
      <c r="A58" s="13">
        <f t="shared" si="3"/>
        <v>90001</v>
      </c>
      <c r="B58" s="14">
        <f t="shared" si="2"/>
        <v>94000</v>
      </c>
      <c r="C58" s="7">
        <v>1172</v>
      </c>
      <c r="D58" s="7">
        <v>1075</v>
      </c>
      <c r="E58" s="15">
        <v>977</v>
      </c>
      <c r="F58" s="15">
        <v>879</v>
      </c>
      <c r="G58" s="15">
        <v>782</v>
      </c>
      <c r="H58" s="15">
        <v>684</v>
      </c>
      <c r="I58" s="15">
        <v>586</v>
      </c>
      <c r="J58" s="15">
        <v>489</v>
      </c>
      <c r="K58" s="15">
        <v>391</v>
      </c>
      <c r="L58" s="15">
        <v>293</v>
      </c>
      <c r="M58" s="15">
        <v>196</v>
      </c>
      <c r="N58" s="15">
        <v>98</v>
      </c>
    </row>
    <row r="59" spans="1:14" ht="15.4" x14ac:dyDescent="0.45">
      <c r="A59" s="13">
        <f t="shared" si="3"/>
        <v>94001</v>
      </c>
      <c r="B59" s="14">
        <f t="shared" si="2"/>
        <v>98000</v>
      </c>
      <c r="C59" s="7">
        <v>1277</v>
      </c>
      <c r="D59" s="7">
        <v>1171</v>
      </c>
      <c r="E59" s="7">
        <v>1065</v>
      </c>
      <c r="F59" s="15">
        <v>958</v>
      </c>
      <c r="G59" s="15">
        <v>852</v>
      </c>
      <c r="H59" s="15">
        <v>745</v>
      </c>
      <c r="I59" s="15">
        <v>639</v>
      </c>
      <c r="J59" s="15">
        <v>533</v>
      </c>
      <c r="K59" s="15">
        <v>426</v>
      </c>
      <c r="L59" s="15">
        <v>320</v>
      </c>
      <c r="M59" s="15">
        <v>213</v>
      </c>
      <c r="N59" s="15">
        <v>107</v>
      </c>
    </row>
    <row r="60" spans="1:14" ht="15.4" x14ac:dyDescent="0.45">
      <c r="A60" s="13">
        <f t="shared" si="3"/>
        <v>98001</v>
      </c>
      <c r="B60" s="14">
        <f t="shared" si="2"/>
        <v>102000</v>
      </c>
      <c r="C60" s="7">
        <v>1381</v>
      </c>
      <c r="D60" s="15">
        <v>1266</v>
      </c>
      <c r="E60" s="15">
        <v>1151</v>
      </c>
      <c r="F60" s="15">
        <v>1036</v>
      </c>
      <c r="G60" s="15">
        <v>921</v>
      </c>
      <c r="H60" s="15">
        <v>806</v>
      </c>
      <c r="I60" s="15">
        <v>691</v>
      </c>
      <c r="J60" s="15">
        <v>576</v>
      </c>
      <c r="K60" s="15">
        <v>461</v>
      </c>
      <c r="L60" s="15">
        <v>346</v>
      </c>
      <c r="M60" s="15">
        <v>231</v>
      </c>
      <c r="N60" s="15">
        <v>116</v>
      </c>
    </row>
    <row r="61" spans="1:14" ht="15.4" x14ac:dyDescent="0.45">
      <c r="A61" s="13">
        <f t="shared" si="3"/>
        <v>102001</v>
      </c>
      <c r="B61" s="14">
        <v>105500</v>
      </c>
      <c r="C61" s="7">
        <v>1486</v>
      </c>
      <c r="D61" s="7">
        <v>1363</v>
      </c>
      <c r="E61" s="7">
        <v>1239</v>
      </c>
      <c r="F61" s="15">
        <v>1115</v>
      </c>
      <c r="G61" s="15">
        <v>991</v>
      </c>
      <c r="H61" s="15">
        <v>867</v>
      </c>
      <c r="I61" s="15">
        <v>743</v>
      </c>
      <c r="J61" s="15">
        <v>620</v>
      </c>
      <c r="K61" s="15">
        <v>496</v>
      </c>
      <c r="L61" s="15">
        <v>372</v>
      </c>
      <c r="M61" s="15">
        <v>248</v>
      </c>
      <c r="N61" s="15">
        <v>124</v>
      </c>
    </row>
    <row r="62" spans="1:14" x14ac:dyDescent="0.45">
      <c r="A62" s="1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2.5" x14ac:dyDescent="0.6">
      <c r="A63" s="11"/>
      <c r="B63" s="2"/>
      <c r="C63" s="17"/>
      <c r="D63" s="8"/>
      <c r="E63" s="8"/>
      <c r="F63" s="8"/>
      <c r="G63" s="8"/>
      <c r="H63" s="8"/>
      <c r="I63" s="18"/>
      <c r="J63" s="8"/>
      <c r="K63" s="8"/>
      <c r="L63" s="8"/>
      <c r="M63" s="8"/>
      <c r="N63" s="8"/>
    </row>
    <row r="64" spans="1:14" x14ac:dyDescent="0.45">
      <c r="A64" s="11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45">
      <c r="A65" s="11"/>
      <c r="B65" s="11"/>
      <c r="C65" s="8"/>
      <c r="D65" s="8"/>
      <c r="E65" s="8" t="s">
        <v>39</v>
      </c>
      <c r="F65" s="8"/>
      <c r="G65" s="8"/>
      <c r="H65" s="8"/>
      <c r="I65" s="8"/>
      <c r="J65" s="8"/>
      <c r="K65" s="8"/>
      <c r="L65" s="8"/>
      <c r="M65" s="8"/>
      <c r="N65" s="8"/>
    </row>
    <row r="66" spans="1:14" ht="22.5" x14ac:dyDescent="0.6">
      <c r="A66" s="11"/>
      <c r="B66" s="33" t="s">
        <v>35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x14ac:dyDescent="0.45">
      <c r="A67" s="11"/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45">
      <c r="A68" s="11"/>
      <c r="B68" s="2"/>
      <c r="C68" s="1" t="s">
        <v>10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45">
      <c r="A69" s="34" t="s">
        <v>37</v>
      </c>
      <c r="B69" s="34"/>
      <c r="C69" s="8" t="s">
        <v>13</v>
      </c>
      <c r="D69" s="1" t="s">
        <v>14</v>
      </c>
      <c r="E69" s="1" t="s">
        <v>15</v>
      </c>
      <c r="F69" s="1" t="s">
        <v>16</v>
      </c>
      <c r="G69" s="1" t="s">
        <v>17</v>
      </c>
      <c r="H69" s="1" t="s">
        <v>18</v>
      </c>
      <c r="I69" s="1" t="s">
        <v>19</v>
      </c>
      <c r="J69" s="1" t="s">
        <v>20</v>
      </c>
      <c r="K69" s="1" t="s">
        <v>21</v>
      </c>
      <c r="L69" s="1" t="s">
        <v>22</v>
      </c>
      <c r="M69" s="1" t="s">
        <v>23</v>
      </c>
      <c r="N69" s="1" t="s">
        <v>24</v>
      </c>
    </row>
    <row r="70" spans="1:14" ht="15.4" x14ac:dyDescent="0.45">
      <c r="A70" s="13">
        <v>20001</v>
      </c>
      <c r="B70" s="14">
        <v>22000</v>
      </c>
      <c r="C70" s="7">
        <v>100</v>
      </c>
      <c r="D70" s="7">
        <v>92</v>
      </c>
      <c r="E70" s="7">
        <v>84</v>
      </c>
      <c r="F70" s="15">
        <v>75</v>
      </c>
      <c r="G70" s="15">
        <v>67</v>
      </c>
      <c r="H70" s="15">
        <v>59</v>
      </c>
      <c r="I70" s="15">
        <v>50</v>
      </c>
      <c r="J70" s="15">
        <v>42</v>
      </c>
      <c r="K70" s="15">
        <v>34</v>
      </c>
      <c r="L70" s="15">
        <v>25</v>
      </c>
      <c r="M70" s="15">
        <v>17</v>
      </c>
      <c r="N70" s="15">
        <v>9</v>
      </c>
    </row>
    <row r="71" spans="1:14" ht="15.4" x14ac:dyDescent="0.45">
      <c r="A71" s="13">
        <f>B70+1</f>
        <v>22001</v>
      </c>
      <c r="B71" s="14">
        <f t="shared" ref="B71:B90" si="4">B70+4000</f>
        <v>26000</v>
      </c>
      <c r="C71" s="7">
        <v>145</v>
      </c>
      <c r="D71" s="15">
        <v>133</v>
      </c>
      <c r="E71" s="15">
        <v>121</v>
      </c>
      <c r="F71" s="15">
        <v>109</v>
      </c>
      <c r="G71" s="15">
        <v>97</v>
      </c>
      <c r="H71" s="15">
        <v>85</v>
      </c>
      <c r="I71" s="15">
        <v>73</v>
      </c>
      <c r="J71" s="15">
        <v>61</v>
      </c>
      <c r="K71" s="15">
        <v>49</v>
      </c>
      <c r="L71" s="15">
        <v>37</v>
      </c>
      <c r="M71" s="15">
        <v>25</v>
      </c>
      <c r="N71" s="15">
        <v>13</v>
      </c>
    </row>
    <row r="72" spans="1:14" ht="15.4" x14ac:dyDescent="0.45">
      <c r="A72" s="13">
        <f>B71+1</f>
        <v>26001</v>
      </c>
      <c r="B72" s="14">
        <f t="shared" si="4"/>
        <v>30000</v>
      </c>
      <c r="C72" s="7">
        <v>188</v>
      </c>
      <c r="D72" s="7">
        <v>173</v>
      </c>
      <c r="E72" s="15">
        <v>157</v>
      </c>
      <c r="F72" s="15">
        <v>141</v>
      </c>
      <c r="G72" s="15">
        <v>126</v>
      </c>
      <c r="H72" s="15">
        <v>110</v>
      </c>
      <c r="I72" s="15">
        <v>94</v>
      </c>
      <c r="J72" s="15">
        <v>79</v>
      </c>
      <c r="K72" s="15">
        <v>63</v>
      </c>
      <c r="L72" s="15">
        <v>47</v>
      </c>
      <c r="M72" s="15">
        <v>32</v>
      </c>
      <c r="N72" s="15">
        <v>16</v>
      </c>
    </row>
    <row r="73" spans="1:14" ht="15.4" x14ac:dyDescent="0.45">
      <c r="A73" s="13">
        <f t="shared" ref="A73:A91" si="5">B72+1</f>
        <v>30001</v>
      </c>
      <c r="B73" s="14">
        <f t="shared" si="4"/>
        <v>34000</v>
      </c>
      <c r="C73" s="7">
        <v>235</v>
      </c>
      <c r="D73" s="7">
        <v>216</v>
      </c>
      <c r="E73" s="15">
        <v>196</v>
      </c>
      <c r="F73" s="7">
        <v>177</v>
      </c>
      <c r="G73" s="15">
        <v>157</v>
      </c>
      <c r="H73" s="15">
        <v>138</v>
      </c>
      <c r="I73" s="15">
        <v>118</v>
      </c>
      <c r="J73" s="15">
        <v>98</v>
      </c>
      <c r="K73" s="15">
        <v>79</v>
      </c>
      <c r="L73" s="15">
        <v>59</v>
      </c>
      <c r="M73" s="15">
        <v>40</v>
      </c>
      <c r="N73" s="15">
        <v>20</v>
      </c>
    </row>
    <row r="74" spans="1:14" ht="15.4" x14ac:dyDescent="0.45">
      <c r="A74" s="13">
        <f t="shared" si="5"/>
        <v>34001</v>
      </c>
      <c r="B74" s="14">
        <f t="shared" si="4"/>
        <v>38000</v>
      </c>
      <c r="C74" s="7">
        <v>278</v>
      </c>
      <c r="D74" s="15">
        <v>255</v>
      </c>
      <c r="E74" s="15">
        <v>232</v>
      </c>
      <c r="F74" s="15">
        <v>209</v>
      </c>
      <c r="G74" s="15">
        <v>186</v>
      </c>
      <c r="H74" s="15">
        <v>163</v>
      </c>
      <c r="I74" s="15">
        <v>139</v>
      </c>
      <c r="J74" s="15">
        <v>116</v>
      </c>
      <c r="K74" s="15">
        <v>93</v>
      </c>
      <c r="L74" s="15">
        <v>70</v>
      </c>
      <c r="M74" s="15">
        <v>47</v>
      </c>
      <c r="N74" s="15">
        <v>24</v>
      </c>
    </row>
    <row r="75" spans="1:14" ht="15.4" x14ac:dyDescent="0.45">
      <c r="A75" s="13">
        <f t="shared" si="5"/>
        <v>38001</v>
      </c>
      <c r="B75" s="14">
        <f t="shared" si="4"/>
        <v>42000</v>
      </c>
      <c r="C75" s="7">
        <v>320</v>
      </c>
      <c r="D75" s="7">
        <v>294</v>
      </c>
      <c r="E75" s="15">
        <v>267</v>
      </c>
      <c r="F75" s="15">
        <v>240</v>
      </c>
      <c r="G75" s="15">
        <v>214</v>
      </c>
      <c r="H75" s="15">
        <v>187</v>
      </c>
      <c r="I75" s="15">
        <v>160</v>
      </c>
      <c r="J75" s="15">
        <v>134</v>
      </c>
      <c r="K75" s="15">
        <v>107</v>
      </c>
      <c r="L75" s="15">
        <v>80</v>
      </c>
      <c r="M75" s="15">
        <v>54</v>
      </c>
      <c r="N75" s="15">
        <v>27</v>
      </c>
    </row>
    <row r="76" spans="1:14" ht="15.4" x14ac:dyDescent="0.45">
      <c r="A76" s="13">
        <f t="shared" si="5"/>
        <v>42001</v>
      </c>
      <c r="B76" s="14">
        <f t="shared" si="4"/>
        <v>46000</v>
      </c>
      <c r="C76" s="7">
        <v>363</v>
      </c>
      <c r="D76" s="7">
        <v>333</v>
      </c>
      <c r="E76" s="7">
        <v>303</v>
      </c>
      <c r="F76" s="7">
        <v>273</v>
      </c>
      <c r="G76" s="15">
        <v>242</v>
      </c>
      <c r="H76" s="15">
        <v>212</v>
      </c>
      <c r="I76" s="15">
        <v>182</v>
      </c>
      <c r="J76" s="15">
        <v>152</v>
      </c>
      <c r="K76" s="15">
        <v>121</v>
      </c>
      <c r="L76" s="15">
        <v>91</v>
      </c>
      <c r="M76" s="15">
        <v>61</v>
      </c>
      <c r="N76" s="15">
        <v>31</v>
      </c>
    </row>
    <row r="77" spans="1:14" ht="15.4" x14ac:dyDescent="0.45">
      <c r="A77" s="13">
        <f t="shared" si="5"/>
        <v>46001</v>
      </c>
      <c r="B77" s="14">
        <f t="shared" si="4"/>
        <v>50000</v>
      </c>
      <c r="C77" s="7">
        <v>406</v>
      </c>
      <c r="D77" s="7">
        <v>373</v>
      </c>
      <c r="E77" s="7">
        <v>339</v>
      </c>
      <c r="F77" s="15">
        <v>305</v>
      </c>
      <c r="G77" s="15">
        <v>271</v>
      </c>
      <c r="H77" s="15">
        <v>237</v>
      </c>
      <c r="I77" s="15">
        <v>203</v>
      </c>
      <c r="J77" s="15">
        <v>170</v>
      </c>
      <c r="K77" s="15">
        <v>136</v>
      </c>
      <c r="L77" s="15">
        <v>102</v>
      </c>
      <c r="M77" s="15">
        <v>68</v>
      </c>
      <c r="N77" s="15">
        <v>34</v>
      </c>
    </row>
    <row r="78" spans="1:14" ht="15.4" x14ac:dyDescent="0.45">
      <c r="A78" s="13">
        <f t="shared" si="5"/>
        <v>50001</v>
      </c>
      <c r="B78" s="14">
        <f t="shared" si="4"/>
        <v>54000</v>
      </c>
      <c r="C78" s="7">
        <v>457</v>
      </c>
      <c r="D78" s="15">
        <v>419</v>
      </c>
      <c r="E78" s="15">
        <v>381</v>
      </c>
      <c r="F78" s="15">
        <v>343</v>
      </c>
      <c r="G78" s="15">
        <v>305</v>
      </c>
      <c r="H78" s="15">
        <v>267</v>
      </c>
      <c r="I78" s="15">
        <v>229</v>
      </c>
      <c r="J78" s="15">
        <v>191</v>
      </c>
      <c r="K78" s="15">
        <v>153</v>
      </c>
      <c r="L78" s="15">
        <v>115</v>
      </c>
      <c r="M78" s="15">
        <v>77</v>
      </c>
      <c r="N78" s="15">
        <v>39</v>
      </c>
    </row>
    <row r="79" spans="1:14" ht="15.4" x14ac:dyDescent="0.45">
      <c r="A79" s="13">
        <f t="shared" si="5"/>
        <v>54001</v>
      </c>
      <c r="B79" s="14">
        <f t="shared" si="4"/>
        <v>58000</v>
      </c>
      <c r="C79" s="7">
        <v>500</v>
      </c>
      <c r="D79" s="7">
        <v>459</v>
      </c>
      <c r="E79" s="15">
        <v>417</v>
      </c>
      <c r="F79" s="15">
        <v>375</v>
      </c>
      <c r="G79" s="15">
        <v>334</v>
      </c>
      <c r="H79" s="15">
        <v>292</v>
      </c>
      <c r="I79" s="15">
        <v>250</v>
      </c>
      <c r="J79" s="15">
        <v>209</v>
      </c>
      <c r="K79" s="15">
        <v>167</v>
      </c>
      <c r="L79" s="15">
        <v>125</v>
      </c>
      <c r="M79" s="15">
        <v>84</v>
      </c>
      <c r="N79" s="15">
        <v>42</v>
      </c>
    </row>
    <row r="80" spans="1:14" ht="15.4" x14ac:dyDescent="0.45">
      <c r="A80" s="13">
        <f t="shared" si="5"/>
        <v>58001</v>
      </c>
      <c r="B80" s="14">
        <f t="shared" si="4"/>
        <v>62000</v>
      </c>
      <c r="C80" s="7">
        <v>543</v>
      </c>
      <c r="D80" s="7">
        <v>498</v>
      </c>
      <c r="E80" s="7">
        <v>453</v>
      </c>
      <c r="F80" s="7">
        <v>408</v>
      </c>
      <c r="G80" s="15">
        <v>362</v>
      </c>
      <c r="H80" s="15">
        <v>317</v>
      </c>
      <c r="I80" s="15">
        <v>272</v>
      </c>
      <c r="J80" s="15">
        <v>227</v>
      </c>
      <c r="K80" s="15">
        <v>181</v>
      </c>
      <c r="L80" s="15">
        <v>136</v>
      </c>
      <c r="M80" s="15">
        <v>91</v>
      </c>
      <c r="N80" s="15">
        <v>46</v>
      </c>
    </row>
    <row r="81" spans="1:14" ht="15.4" x14ac:dyDescent="0.45">
      <c r="A81" s="13">
        <f t="shared" si="5"/>
        <v>62001</v>
      </c>
      <c r="B81" s="14">
        <f t="shared" si="4"/>
        <v>66000</v>
      </c>
      <c r="C81" s="7">
        <v>586</v>
      </c>
      <c r="D81" s="7">
        <v>538</v>
      </c>
      <c r="E81" s="7">
        <v>489</v>
      </c>
      <c r="F81" s="15">
        <v>440</v>
      </c>
      <c r="G81" s="15">
        <v>391</v>
      </c>
      <c r="H81" s="15">
        <v>342</v>
      </c>
      <c r="I81" s="15">
        <v>293</v>
      </c>
      <c r="J81" s="15">
        <v>245</v>
      </c>
      <c r="K81" s="15">
        <v>196</v>
      </c>
      <c r="L81" s="15">
        <v>147</v>
      </c>
      <c r="M81" s="15">
        <v>98</v>
      </c>
      <c r="N81" s="15">
        <v>49</v>
      </c>
    </row>
    <row r="82" spans="1:14" ht="15.4" x14ac:dyDescent="0.45">
      <c r="A82" s="13">
        <f t="shared" si="5"/>
        <v>66001</v>
      </c>
      <c r="B82" s="14">
        <f t="shared" si="4"/>
        <v>70000</v>
      </c>
      <c r="C82" s="7">
        <v>628</v>
      </c>
      <c r="D82" s="7">
        <v>576</v>
      </c>
      <c r="E82" s="7">
        <v>524</v>
      </c>
      <c r="F82" s="15">
        <v>471</v>
      </c>
      <c r="G82" s="15">
        <v>419</v>
      </c>
      <c r="H82" s="15">
        <v>367</v>
      </c>
      <c r="I82" s="15">
        <v>314</v>
      </c>
      <c r="J82" s="15">
        <v>262</v>
      </c>
      <c r="K82" s="15">
        <v>210</v>
      </c>
      <c r="L82" s="15">
        <v>157</v>
      </c>
      <c r="M82" s="15">
        <v>105</v>
      </c>
      <c r="N82" s="15">
        <v>53</v>
      </c>
    </row>
    <row r="83" spans="1:14" ht="15.4" x14ac:dyDescent="0.45">
      <c r="A83" s="13">
        <f t="shared" si="5"/>
        <v>70001</v>
      </c>
      <c r="B83" s="14">
        <f t="shared" si="4"/>
        <v>74000</v>
      </c>
      <c r="C83" s="7">
        <v>671</v>
      </c>
      <c r="D83" s="7">
        <v>616</v>
      </c>
      <c r="E83" s="7">
        <v>560</v>
      </c>
      <c r="F83" s="7">
        <v>504</v>
      </c>
      <c r="G83" s="15">
        <v>448</v>
      </c>
      <c r="H83" s="15">
        <v>392</v>
      </c>
      <c r="I83" s="15">
        <v>336</v>
      </c>
      <c r="J83" s="15">
        <v>280</v>
      </c>
      <c r="K83" s="15">
        <v>224</v>
      </c>
      <c r="L83" s="15">
        <v>168</v>
      </c>
      <c r="M83" s="15">
        <v>112</v>
      </c>
      <c r="N83" s="15">
        <v>56</v>
      </c>
    </row>
    <row r="84" spans="1:14" ht="15.4" x14ac:dyDescent="0.45">
      <c r="A84" s="13">
        <f t="shared" si="5"/>
        <v>74001</v>
      </c>
      <c r="B84" s="14">
        <f t="shared" si="4"/>
        <v>78000</v>
      </c>
      <c r="C84" s="7">
        <v>714</v>
      </c>
      <c r="D84" s="7">
        <v>655</v>
      </c>
      <c r="E84" s="15">
        <v>595</v>
      </c>
      <c r="F84" s="15">
        <v>536</v>
      </c>
      <c r="G84" s="15">
        <v>476</v>
      </c>
      <c r="H84" s="15">
        <v>417</v>
      </c>
      <c r="I84" s="15">
        <v>357</v>
      </c>
      <c r="J84" s="15">
        <v>298</v>
      </c>
      <c r="K84" s="15">
        <v>238</v>
      </c>
      <c r="L84" s="15">
        <v>179</v>
      </c>
      <c r="M84" s="15">
        <v>119</v>
      </c>
      <c r="N84" s="15">
        <v>60</v>
      </c>
    </row>
    <row r="85" spans="1:14" ht="15.4" x14ac:dyDescent="0.45">
      <c r="A85" s="13">
        <f t="shared" si="5"/>
        <v>78001</v>
      </c>
      <c r="B85" s="14">
        <f t="shared" si="4"/>
        <v>82000</v>
      </c>
      <c r="C85" s="7">
        <v>757</v>
      </c>
      <c r="D85" s="15">
        <v>694</v>
      </c>
      <c r="E85" s="15">
        <v>631</v>
      </c>
      <c r="F85" s="15">
        <v>568</v>
      </c>
      <c r="G85" s="15">
        <v>505</v>
      </c>
      <c r="H85" s="15">
        <v>442</v>
      </c>
      <c r="I85" s="15">
        <v>379</v>
      </c>
      <c r="J85" s="15">
        <v>316</v>
      </c>
      <c r="K85" s="15">
        <v>253</v>
      </c>
      <c r="L85" s="15">
        <v>190</v>
      </c>
      <c r="M85" s="15">
        <v>127</v>
      </c>
      <c r="N85" s="15">
        <v>64</v>
      </c>
    </row>
    <row r="86" spans="1:14" ht="15.4" x14ac:dyDescent="0.45">
      <c r="A86" s="13">
        <f t="shared" si="5"/>
        <v>82001</v>
      </c>
      <c r="B86" s="14">
        <f t="shared" si="4"/>
        <v>86000</v>
      </c>
      <c r="C86" s="7">
        <v>844</v>
      </c>
      <c r="D86" s="7">
        <v>774</v>
      </c>
      <c r="E86" s="7">
        <v>704</v>
      </c>
      <c r="F86" s="15">
        <v>633</v>
      </c>
      <c r="G86" s="15">
        <v>563</v>
      </c>
      <c r="H86" s="15">
        <v>493</v>
      </c>
      <c r="I86" s="15">
        <v>422</v>
      </c>
      <c r="J86" s="15">
        <v>352</v>
      </c>
      <c r="K86" s="15">
        <v>282</v>
      </c>
      <c r="L86" s="15">
        <v>211</v>
      </c>
      <c r="M86" s="15">
        <v>141</v>
      </c>
      <c r="N86" s="15">
        <v>71</v>
      </c>
    </row>
    <row r="87" spans="1:14" ht="15.4" x14ac:dyDescent="0.45">
      <c r="A87" s="13">
        <f t="shared" si="5"/>
        <v>86001</v>
      </c>
      <c r="B87" s="14">
        <f t="shared" si="4"/>
        <v>90000</v>
      </c>
      <c r="C87" s="7">
        <v>931</v>
      </c>
      <c r="D87" s="7">
        <v>854</v>
      </c>
      <c r="E87" s="15">
        <v>776</v>
      </c>
      <c r="F87" s="7">
        <v>699</v>
      </c>
      <c r="G87" s="15">
        <v>621</v>
      </c>
      <c r="H87" s="15">
        <v>544</v>
      </c>
      <c r="I87" s="15">
        <v>466</v>
      </c>
      <c r="J87" s="15">
        <v>388</v>
      </c>
      <c r="K87" s="15">
        <v>311</v>
      </c>
      <c r="L87" s="15">
        <v>233</v>
      </c>
      <c r="M87" s="15">
        <v>156</v>
      </c>
      <c r="N87" s="15">
        <v>78</v>
      </c>
    </row>
    <row r="88" spans="1:14" ht="15.4" x14ac:dyDescent="0.45">
      <c r="A88" s="13">
        <f t="shared" si="5"/>
        <v>90001</v>
      </c>
      <c r="B88" s="14">
        <f t="shared" si="4"/>
        <v>94000</v>
      </c>
      <c r="C88" s="7">
        <v>1018</v>
      </c>
      <c r="D88" s="7">
        <v>934</v>
      </c>
      <c r="E88" s="7">
        <v>849</v>
      </c>
      <c r="F88" s="15">
        <v>764</v>
      </c>
      <c r="G88" s="15">
        <v>679</v>
      </c>
      <c r="H88" s="15">
        <v>594</v>
      </c>
      <c r="I88" s="15">
        <v>509</v>
      </c>
      <c r="J88" s="15">
        <v>425</v>
      </c>
      <c r="K88" s="15">
        <v>340</v>
      </c>
      <c r="L88" s="15">
        <v>255</v>
      </c>
      <c r="M88" s="15">
        <v>170</v>
      </c>
      <c r="N88" s="15">
        <v>85</v>
      </c>
    </row>
    <row r="89" spans="1:14" ht="15.4" x14ac:dyDescent="0.45">
      <c r="A89" s="13">
        <f t="shared" si="5"/>
        <v>94001</v>
      </c>
      <c r="B89" s="14">
        <f t="shared" si="4"/>
        <v>98000</v>
      </c>
      <c r="C89" s="7">
        <v>1106</v>
      </c>
      <c r="D89" s="15">
        <v>1014</v>
      </c>
      <c r="E89" s="15">
        <v>922</v>
      </c>
      <c r="F89" s="15">
        <v>830</v>
      </c>
      <c r="G89" s="15">
        <v>738</v>
      </c>
      <c r="H89" s="15">
        <v>646</v>
      </c>
      <c r="I89" s="15">
        <v>553</v>
      </c>
      <c r="J89" s="15">
        <v>461</v>
      </c>
      <c r="K89" s="15">
        <v>369</v>
      </c>
      <c r="L89" s="15">
        <v>277</v>
      </c>
      <c r="M89" s="15">
        <v>185</v>
      </c>
      <c r="N89" s="15">
        <v>93</v>
      </c>
    </row>
    <row r="90" spans="1:14" ht="15.4" x14ac:dyDescent="0.45">
      <c r="A90" s="13">
        <f t="shared" si="5"/>
        <v>98001</v>
      </c>
      <c r="B90" s="14">
        <f t="shared" si="4"/>
        <v>102000</v>
      </c>
      <c r="C90" s="7">
        <v>1193</v>
      </c>
      <c r="D90" s="7">
        <v>1094</v>
      </c>
      <c r="E90" s="7">
        <v>995</v>
      </c>
      <c r="F90" s="15">
        <v>895</v>
      </c>
      <c r="G90" s="15">
        <v>796</v>
      </c>
      <c r="H90" s="15">
        <v>696</v>
      </c>
      <c r="I90" s="15">
        <v>597</v>
      </c>
      <c r="J90" s="15">
        <v>498</v>
      </c>
      <c r="K90" s="15">
        <v>398</v>
      </c>
      <c r="L90" s="15">
        <v>299</v>
      </c>
      <c r="M90" s="15">
        <v>199</v>
      </c>
      <c r="N90" s="15">
        <v>100</v>
      </c>
    </row>
    <row r="91" spans="1:14" ht="15.4" x14ac:dyDescent="0.45">
      <c r="A91" s="13">
        <f t="shared" si="5"/>
        <v>102001</v>
      </c>
      <c r="B91" s="14">
        <v>105500</v>
      </c>
      <c r="C91" s="7">
        <v>1280</v>
      </c>
      <c r="D91" s="19">
        <v>1174</v>
      </c>
      <c r="E91" s="15">
        <v>1067</v>
      </c>
      <c r="F91" s="15">
        <v>960</v>
      </c>
      <c r="G91" s="15">
        <v>854</v>
      </c>
      <c r="H91" s="15">
        <v>747</v>
      </c>
      <c r="I91" s="15">
        <v>640</v>
      </c>
      <c r="J91" s="15">
        <v>534</v>
      </c>
      <c r="K91" s="15">
        <v>427</v>
      </c>
      <c r="L91" s="15">
        <v>320</v>
      </c>
      <c r="M91" s="15">
        <v>214</v>
      </c>
      <c r="N91" s="15">
        <v>107</v>
      </c>
    </row>
  </sheetData>
  <mergeCells count="15">
    <mergeCell ref="B66:N66"/>
    <mergeCell ref="A69:B69"/>
    <mergeCell ref="K5:N5"/>
    <mergeCell ref="B8:N8"/>
    <mergeCell ref="B10:N10"/>
    <mergeCell ref="A12:B12"/>
    <mergeCell ref="B37:N37"/>
    <mergeCell ref="A39:B39"/>
    <mergeCell ref="B4:C4"/>
    <mergeCell ref="L4:N4"/>
    <mergeCell ref="B1:N1"/>
    <mergeCell ref="B2:I2"/>
    <mergeCell ref="K2:N2"/>
    <mergeCell ref="B3:I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F37" sqref="F37"/>
    </sheetView>
  </sheetViews>
  <sheetFormatPr defaultColWidth="9.1328125" defaultRowHeight="14.25" x14ac:dyDescent="0.45"/>
  <cols>
    <col min="1" max="3" width="9.1328125" style="2"/>
    <col min="4" max="5" width="11.265625" style="2" bestFit="1" customWidth="1"/>
    <col min="6" max="16384" width="9.1328125" style="2"/>
  </cols>
  <sheetData>
    <row r="1" spans="1:5" x14ac:dyDescent="0.45">
      <c r="A1" s="2" t="s">
        <v>40</v>
      </c>
    </row>
    <row r="3" spans="1:5" x14ac:dyDescent="0.45">
      <c r="A3" s="2" t="s">
        <v>41</v>
      </c>
    </row>
    <row r="4" spans="1:5" x14ac:dyDescent="0.45">
      <c r="A4" s="20" t="s">
        <v>42</v>
      </c>
    </row>
    <row r="5" spans="1:5" x14ac:dyDescent="0.45">
      <c r="A5" s="20" t="s">
        <v>43</v>
      </c>
    </row>
    <row r="6" spans="1:5" x14ac:dyDescent="0.45">
      <c r="A6" s="20"/>
    </row>
    <row r="8" spans="1:5" x14ac:dyDescent="0.45">
      <c r="A8" s="20" t="s">
        <v>44</v>
      </c>
    </row>
    <row r="10" spans="1:5" x14ac:dyDescent="0.45">
      <c r="B10" s="20" t="s">
        <v>45</v>
      </c>
      <c r="D10" s="21">
        <f>1059*0.01695</f>
        <v>17.950050000000001</v>
      </c>
      <c r="E10" s="20" t="s">
        <v>46</v>
      </c>
    </row>
    <row r="11" spans="1:5" x14ac:dyDescent="0.45">
      <c r="B11" s="20"/>
      <c r="E11" s="22"/>
    </row>
    <row r="13" spans="1:5" x14ac:dyDescent="0.45">
      <c r="A13" s="20" t="s">
        <v>47</v>
      </c>
    </row>
    <row r="15" spans="1:5" x14ac:dyDescent="0.45">
      <c r="A15" s="23" t="s">
        <v>48</v>
      </c>
      <c r="B15" s="20" t="s">
        <v>49</v>
      </c>
      <c r="D15" s="24">
        <f>795*0.0169</f>
        <v>13.435499999999999</v>
      </c>
      <c r="E15" s="20" t="s">
        <v>50</v>
      </c>
    </row>
    <row r="17" spans="1:6" x14ac:dyDescent="0.45">
      <c r="A17" s="23" t="s">
        <v>51</v>
      </c>
      <c r="B17" s="20" t="s">
        <v>52</v>
      </c>
      <c r="E17" s="21">
        <f>707*0.0169</f>
        <v>11.9483</v>
      </c>
      <c r="F17" s="20" t="s">
        <v>53</v>
      </c>
    </row>
    <row r="19" spans="1:6" x14ac:dyDescent="0.45">
      <c r="C19" s="20" t="s">
        <v>54</v>
      </c>
    </row>
    <row r="20" spans="1:6" ht="14.65" thickBot="1" x14ac:dyDescent="0.5">
      <c r="C20" s="20" t="s">
        <v>55</v>
      </c>
      <c r="D20" s="25">
        <f>14-12</f>
        <v>2</v>
      </c>
    </row>
    <row r="21" spans="1:6" ht="14.65" thickTop="1" x14ac:dyDescent="0.4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20k and under</vt:lpstr>
      <vt:lpstr>Over 20k lbs</vt:lpstr>
      <vt:lpstr>Calculation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Blumhagen, Jennifer A.</dc:creator>
  <cp:lastModifiedBy>Amy Cook</cp:lastModifiedBy>
  <dcterms:created xsi:type="dcterms:W3CDTF">2019-07-05T17:06:13Z</dcterms:created>
  <dcterms:modified xsi:type="dcterms:W3CDTF">2019-07-07T15:57:06Z</dcterms:modified>
</cp:coreProperties>
</file>